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Рабочий стол\Евгения 2025\Весна\"/>
    </mc:Choice>
  </mc:AlternateContent>
  <xr:revisionPtr revIDLastSave="0" documentId="13_ncr:1_{E658F4D3-2CCE-493B-B101-C8AA7A18E54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7-11 ле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4" i="1" l="1"/>
  <c r="G184" i="1"/>
  <c r="H184" i="1"/>
  <c r="I184" i="1"/>
  <c r="J184" i="1"/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I195" i="1"/>
  <c r="H195" i="1"/>
  <c r="G195" i="1"/>
  <c r="L195" i="1"/>
  <c r="L176" i="1"/>
  <c r="G176" i="1"/>
  <c r="J176" i="1"/>
  <c r="I176" i="1"/>
  <c r="H176" i="1"/>
  <c r="J157" i="1"/>
  <c r="L157" i="1"/>
  <c r="I157" i="1"/>
  <c r="H157" i="1"/>
  <c r="G157" i="1"/>
  <c r="I138" i="1"/>
  <c r="L138" i="1"/>
  <c r="J138" i="1"/>
  <c r="H138" i="1"/>
  <c r="G138" i="1"/>
  <c r="L119" i="1"/>
  <c r="J119" i="1"/>
  <c r="I119" i="1"/>
  <c r="H119" i="1"/>
  <c r="G119" i="1"/>
  <c r="F100" i="1"/>
  <c r="L100" i="1"/>
  <c r="J100" i="1"/>
  <c r="I100" i="1"/>
  <c r="H100" i="1"/>
  <c r="G100" i="1"/>
  <c r="L81" i="1"/>
  <c r="F81" i="1"/>
  <c r="J81" i="1"/>
  <c r="I81" i="1"/>
  <c r="H81" i="1"/>
  <c r="G81" i="1"/>
  <c r="L62" i="1"/>
  <c r="L24" i="1"/>
  <c r="H43" i="1"/>
  <c r="L43" i="1"/>
  <c r="J43" i="1"/>
  <c r="I43" i="1"/>
  <c r="G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J51" i="1"/>
  <c r="J62" i="1" s="1"/>
  <c r="J196" i="1" s="1"/>
  <c r="G51" i="1"/>
  <c r="G62" i="1" s="1"/>
  <c r="G196" i="1" s="1"/>
  <c r="F51" i="1"/>
  <c r="F62" i="1" s="1"/>
  <c r="F196" i="1" s="1"/>
  <c r="H51" i="1"/>
  <c r="H62" i="1" s="1"/>
  <c r="H196" i="1" s="1"/>
  <c r="I51" i="1"/>
  <c r="I62" i="1" s="1"/>
  <c r="I196" i="1" s="1"/>
</calcChain>
</file>

<file path=xl/sharedStrings.xml><?xml version="1.0" encoding="utf-8"?>
<sst xmlns="http://schemas.openxmlformats.org/spreadsheetml/2006/main" count="297" uniqueCount="89">
  <si>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</si>
  <si>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</si>
  <si>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</si>
  <si>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</si>
  <si>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</si>
  <si>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</si>
  <si>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</si>
  <si>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</si>
  <si>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</si>
  <si>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</si>
  <si>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</si>
  <si>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</si>
  <si>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</si>
  <si>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</si>
  <si>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</si>
  <si>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</si>
  <si>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</si>
  <si>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</si>
  <si>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</si>
  <si>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</si>
  <si>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</si>
  <si>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</si>
  <si>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</si>
  <si>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</si>
  <si>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</si>
  <si>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</si>
  <si>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</si>
  <si>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</si>
  <si>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</si>
  <si>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</si>
  <si>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</si>
  <si>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</si>
  <si>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</si>
  <si>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</si>
  <si>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</si>
  <si>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</si>
  <si>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</si>
  <si>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</si>
  <si>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</si>
  <si>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кисломол.</t>
  </si>
  <si>
    <t>Чай с сахаром</t>
  </si>
  <si>
    <t>Хлеб пшеничный</t>
  </si>
  <si>
    <t>Сыр порциями (Российский)</t>
  </si>
  <si>
    <t>Рассольник ленинградский со сметаной</t>
  </si>
  <si>
    <t>Макароны отварные с маслом сливочным</t>
  </si>
  <si>
    <t>Гуляш из курицы 50/50</t>
  </si>
  <si>
    <t>Компот из яблок</t>
  </si>
  <si>
    <t>Хлеб ржано-пшеничный</t>
  </si>
  <si>
    <t>Салат из белокочанной капусты с морковью</t>
  </si>
  <si>
    <t>Пюре картофельное</t>
  </si>
  <si>
    <t>Котлета из курицы с маслом сливочным 50/5</t>
  </si>
  <si>
    <t>Батон</t>
  </si>
  <si>
    <t>Чай с лимоном</t>
  </si>
  <si>
    <t>Плов со свининой</t>
  </si>
  <si>
    <t xml:space="preserve">Борщ с капустой и картофелем со сметаной </t>
  </si>
  <si>
    <t>Компот из клубники</t>
  </si>
  <si>
    <t>Суп картофельный с горохом</t>
  </si>
  <si>
    <t>Компот из изюма</t>
  </si>
  <si>
    <t>Макароны отварные с сыром 150/20</t>
  </si>
  <si>
    <t>Пирожное "Чокопай"</t>
  </si>
  <si>
    <t>сладкое</t>
  </si>
  <si>
    <t>Суп из овощей на курином бульоне</t>
  </si>
  <si>
    <t>Каша гречневая рассыпчатая</t>
  </si>
  <si>
    <t>Гуляш из свинины 50/50</t>
  </si>
  <si>
    <t>Котлета рыбная (минтай) с соусом белым основным 60/30</t>
  </si>
  <si>
    <t>Картофель отварной с маслом сливочным</t>
  </si>
  <si>
    <t>Суп рисовый на курином бульоне</t>
  </si>
  <si>
    <t>Суп вермишелевый на курином бульоне</t>
  </si>
  <si>
    <t>Омлет натуральный с молоком, горошек зеленый консервированный</t>
  </si>
  <si>
    <t>Каша вязкая молочная из пшенной крупы с маслом сливочным и сахаром</t>
  </si>
  <si>
    <t>Каша вязкая молочная из риса с маслом сливочным и сахаром</t>
  </si>
  <si>
    <t>Бутерброд с маслом сливочным</t>
  </si>
  <si>
    <t>Какао с молоком</t>
  </si>
  <si>
    <t>Каша вязкая молочная из овсяной крупы с маслом сливочным и сахаром</t>
  </si>
  <si>
    <t>Каша рисовая рассыпчатая</t>
  </si>
  <si>
    <t>Поджарка из свинины</t>
  </si>
  <si>
    <t>Свекольник со сметаной</t>
  </si>
  <si>
    <t>Печень по-строгановски говяжья 50/50</t>
  </si>
  <si>
    <t xml:space="preserve">Щи из свежей капусты с картофелем со сметаной </t>
  </si>
  <si>
    <t>Запеканка из творога с молоком сгущенным 120/30</t>
  </si>
  <si>
    <t>Яблоко</t>
  </si>
  <si>
    <t>Жаркое по-домашнему со свининой</t>
  </si>
  <si>
    <t>Компот из сухофруктов</t>
  </si>
  <si>
    <t>Тефтели мясные (1 вариант) с соусом красным основным 60/30</t>
  </si>
  <si>
    <t>Капуста тушеная с курицей</t>
  </si>
  <si>
    <t>Суп овощной с мясными фрикадельками 200/20</t>
  </si>
  <si>
    <t xml:space="preserve">Винегрет овощной </t>
  </si>
  <si>
    <t>Каша вязкая молочная из риса и пшена "Дружба" с маслом сливочным и сахаром</t>
  </si>
  <si>
    <t>Котлета мясная (фарш домашний)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</si>
</sst>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3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0" fontId="0" fillId="0" borderId="6" xfId="0" applyFill="1" applyBorder="1"/>
    <xf numFmtId="0" fontId="11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65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5" fontId="2" fillId="0" borderId="2" xfId="0" applyNumberFormat="1" applyFont="1" applyBorder="1" applyAlignment="1">
      <alignment horizontal="center" vertical="top" wrapText="1"/>
    </xf>
    <xf numFmtId="0" fontId="2" fillId="2" borderId="14" xfId="0" applyFont="1" applyFill="1" applyBorder="1" applyAlignment="1" applyProtection="1">
      <alignment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150" activePane="bottomRight" state="frozen"/>
      <selection pane="topRight" activeCell="E1" sqref="E1"/>
      <selection pane="bottomLeft" activeCell="A6" sqref="A6"/>
      <selection pane="bottomRight" activeCell="C2" sqref="C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8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8"/>
      <c r="D1" s="69"/>
      <c r="E1" s="69"/>
      <c r="F1" s="12" t="s">
        <v>16</v>
      </c>
      <c r="G1" s="2" t="s">
        <v>17</v>
      </c>
      <c r="H1" s="70"/>
      <c r="I1" s="70"/>
      <c r="J1" s="70"/>
      <c r="K1" s="70"/>
    </row>
    <row r="2" spans="1:12" ht="18" x14ac:dyDescent="0.2">
      <c r="A2" s="35" t="s">
        <v>6</v>
      </c>
      <c r="C2" s="2"/>
      <c r="G2" s="2" t="s">
        <v>18</v>
      </c>
      <c r="H2" s="70"/>
      <c r="I2" s="70"/>
      <c r="J2" s="70"/>
      <c r="K2" s="7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6</v>
      </c>
      <c r="I3" s="48">
        <v>4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61" t="s">
        <v>69</v>
      </c>
      <c r="F6" s="62">
        <v>220</v>
      </c>
      <c r="G6" s="62">
        <v>7.7</v>
      </c>
      <c r="H6" s="62">
        <v>9.9</v>
      </c>
      <c r="I6" s="62">
        <v>43.8</v>
      </c>
      <c r="J6" s="62">
        <v>245.3</v>
      </c>
      <c r="K6" s="63">
        <v>173</v>
      </c>
      <c r="L6" s="62">
        <v>57.9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0.2</v>
      </c>
      <c r="H8" s="43">
        <v>0</v>
      </c>
      <c r="I8" s="43">
        <v>6.4</v>
      </c>
      <c r="J8" s="43">
        <v>26.8</v>
      </c>
      <c r="K8" s="44">
        <v>376</v>
      </c>
      <c r="L8" s="43">
        <v>10.5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60</v>
      </c>
      <c r="G9" s="43">
        <v>6.5</v>
      </c>
      <c r="H9" s="43">
        <v>2.8</v>
      </c>
      <c r="I9" s="43">
        <v>26.2</v>
      </c>
      <c r="J9" s="43">
        <v>164.4</v>
      </c>
      <c r="K9" s="44"/>
      <c r="L9" s="43">
        <v>9.6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39</v>
      </c>
      <c r="E11" s="42" t="s">
        <v>42</v>
      </c>
      <c r="F11" s="43">
        <v>20</v>
      </c>
      <c r="G11" s="43">
        <v>4.2</v>
      </c>
      <c r="H11" s="43">
        <v>5.7</v>
      </c>
      <c r="I11" s="43">
        <v>0</v>
      </c>
      <c r="J11" s="43">
        <v>68.099999999999994</v>
      </c>
      <c r="K11" s="44">
        <v>15</v>
      </c>
      <c r="L11" s="43">
        <v>32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>SUM(G6:G12)</f>
        <v>18.600000000000001</v>
      </c>
      <c r="H13" s="19">
        <f>SUM(H6:H12)</f>
        <v>18.399999999999999</v>
      </c>
      <c r="I13" s="19">
        <f>SUM(I6:I12)</f>
        <v>76.399999999999991</v>
      </c>
      <c r="J13" s="19">
        <f>SUM(J6:J12)</f>
        <v>504.6</v>
      </c>
      <c r="K13" s="25"/>
      <c r="L13" s="19">
        <f>SUM(L6:L12)</f>
        <v>110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48</v>
      </c>
      <c r="F14" s="43">
        <v>60</v>
      </c>
      <c r="G14" s="43">
        <v>0.7</v>
      </c>
      <c r="H14" s="43">
        <v>1.9</v>
      </c>
      <c r="I14" s="43">
        <v>3.9</v>
      </c>
      <c r="J14" s="43">
        <v>36.200000000000003</v>
      </c>
      <c r="K14" s="44">
        <v>45</v>
      </c>
      <c r="L14" s="43">
        <v>14.4</v>
      </c>
    </row>
    <row r="15" spans="1:12" ht="15" x14ac:dyDescent="0.25">
      <c r="A15" s="23"/>
      <c r="B15" s="15"/>
      <c r="C15" s="11"/>
      <c r="D15" s="7" t="s">
        <v>27</v>
      </c>
      <c r="E15" s="42" t="s">
        <v>66</v>
      </c>
      <c r="F15" s="43">
        <v>200</v>
      </c>
      <c r="G15" s="43">
        <v>1.5</v>
      </c>
      <c r="H15" s="43">
        <v>2.8</v>
      </c>
      <c r="I15" s="43">
        <v>9.6999999999999993</v>
      </c>
      <c r="J15" s="43">
        <v>68.599999999999994</v>
      </c>
      <c r="K15" s="44">
        <v>101</v>
      </c>
      <c r="L15" s="43">
        <v>25</v>
      </c>
    </row>
    <row r="16" spans="1:12" ht="15" x14ac:dyDescent="0.25">
      <c r="A16" s="23"/>
      <c r="B16" s="15"/>
      <c r="C16" s="11"/>
      <c r="D16" s="7" t="s">
        <v>28</v>
      </c>
      <c r="E16" s="42" t="s">
        <v>45</v>
      </c>
      <c r="F16" s="43">
        <v>100</v>
      </c>
      <c r="G16" s="43">
        <v>11.6</v>
      </c>
      <c r="H16" s="43">
        <v>11.6</v>
      </c>
      <c r="I16" s="43">
        <v>3.5</v>
      </c>
      <c r="J16" s="43">
        <v>166</v>
      </c>
      <c r="K16" s="44">
        <v>290</v>
      </c>
      <c r="L16" s="43">
        <v>36</v>
      </c>
    </row>
    <row r="17" spans="1:12" ht="15" x14ac:dyDescent="0.25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4.3</v>
      </c>
      <c r="H17" s="43">
        <v>4.5999999999999996</v>
      </c>
      <c r="I17" s="43">
        <v>22.3</v>
      </c>
      <c r="J17" s="43">
        <v>169.6</v>
      </c>
      <c r="K17" s="44">
        <v>203</v>
      </c>
      <c r="L17" s="43">
        <v>25</v>
      </c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0.2</v>
      </c>
      <c r="H18" s="43">
        <v>0.2</v>
      </c>
      <c r="I18" s="43">
        <v>27.9</v>
      </c>
      <c r="J18" s="43">
        <v>114.6</v>
      </c>
      <c r="K18" s="44">
        <v>342</v>
      </c>
      <c r="L18" s="43">
        <v>13</v>
      </c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40</v>
      </c>
      <c r="G19" s="43">
        <v>4.3</v>
      </c>
      <c r="H19" s="43">
        <v>1.8</v>
      </c>
      <c r="I19" s="43">
        <v>17.399999999999999</v>
      </c>
      <c r="J19" s="43">
        <v>109.6</v>
      </c>
      <c r="K19" s="44"/>
      <c r="L19" s="43">
        <v>6.4</v>
      </c>
    </row>
    <row r="20" spans="1:12" ht="15" x14ac:dyDescent="0.25">
      <c r="A20" s="23"/>
      <c r="B20" s="15"/>
      <c r="C20" s="11"/>
      <c r="D20" s="7" t="s">
        <v>32</v>
      </c>
      <c r="E20" s="42" t="s">
        <v>47</v>
      </c>
      <c r="F20" s="43">
        <v>50</v>
      </c>
      <c r="G20" s="43">
        <v>4.0999999999999996</v>
      </c>
      <c r="H20" s="43">
        <v>1.7</v>
      </c>
      <c r="I20" s="43">
        <v>21.1</v>
      </c>
      <c r="J20" s="43">
        <v>111</v>
      </c>
      <c r="K20" s="44"/>
      <c r="L20" s="43">
        <v>5.2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>SUM(G14:G22)</f>
        <v>26.700000000000003</v>
      </c>
      <c r="H23" s="19">
        <f>SUM(H14:H22)</f>
        <v>24.599999999999998</v>
      </c>
      <c r="I23" s="19">
        <f>SUM(I14:I22)</f>
        <v>105.80000000000001</v>
      </c>
      <c r="J23" s="19">
        <f>SUM(J14:J22)</f>
        <v>775.6</v>
      </c>
      <c r="K23" s="25"/>
      <c r="L23" s="19">
        <f>SUM(L14:L22)</f>
        <v>125.00000000000001</v>
      </c>
    </row>
    <row r="24" spans="1:12" ht="15.75" thickBot="1" x14ac:dyDescent="0.25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f>F13+F23</f>
        <v>1300</v>
      </c>
      <c r="G24" s="32">
        <f>G13+G23</f>
        <v>45.300000000000004</v>
      </c>
      <c r="H24" s="32">
        <f>H13+H23</f>
        <v>43</v>
      </c>
      <c r="I24" s="32">
        <f>I13+I23</f>
        <v>182.2</v>
      </c>
      <c r="J24" s="32">
        <f>J13+J23</f>
        <v>1280.2</v>
      </c>
      <c r="K24" s="32"/>
      <c r="L24" s="32">
        <f>L13+L23</f>
        <v>235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2" t="s">
        <v>49</v>
      </c>
      <c r="F25" s="43">
        <v>150</v>
      </c>
      <c r="G25" s="43">
        <v>3.1</v>
      </c>
      <c r="H25" s="43">
        <v>4.8</v>
      </c>
      <c r="I25" s="43">
        <v>20.399999999999999</v>
      </c>
      <c r="J25" s="43">
        <v>137.19999999999999</v>
      </c>
      <c r="K25" s="44">
        <v>312</v>
      </c>
      <c r="L25" s="40">
        <v>30</v>
      </c>
    </row>
    <row r="26" spans="1:12" ht="15" x14ac:dyDescent="0.25">
      <c r="A26" s="14"/>
      <c r="B26" s="15"/>
      <c r="C26" s="11"/>
      <c r="D26" s="6" t="s">
        <v>21</v>
      </c>
      <c r="E26" s="42" t="s">
        <v>50</v>
      </c>
      <c r="F26" s="43">
        <v>55</v>
      </c>
      <c r="G26" s="43">
        <v>8.6999999999999993</v>
      </c>
      <c r="H26" s="43">
        <v>8.3000000000000007</v>
      </c>
      <c r="I26" s="43">
        <v>8.1</v>
      </c>
      <c r="J26" s="43">
        <v>143</v>
      </c>
      <c r="K26" s="51">
        <v>294</v>
      </c>
      <c r="L26" s="43">
        <v>54.8</v>
      </c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0.1</v>
      </c>
      <c r="H27" s="43">
        <v>0</v>
      </c>
      <c r="I27" s="43">
        <v>15.2</v>
      </c>
      <c r="J27" s="43">
        <v>62</v>
      </c>
      <c r="K27" s="44">
        <v>377</v>
      </c>
      <c r="L27" s="43">
        <v>13</v>
      </c>
    </row>
    <row r="28" spans="1:12" ht="15" x14ac:dyDescent="0.25">
      <c r="A28" s="14"/>
      <c r="B28" s="15"/>
      <c r="C28" s="11"/>
      <c r="D28" s="7" t="s">
        <v>23</v>
      </c>
      <c r="E28" s="42" t="s">
        <v>51</v>
      </c>
      <c r="F28" s="43">
        <v>50</v>
      </c>
      <c r="G28" s="43">
        <v>2</v>
      </c>
      <c r="H28" s="43">
        <v>0.8</v>
      </c>
      <c r="I28" s="43">
        <v>12.5</v>
      </c>
      <c r="J28" s="43">
        <v>66.5</v>
      </c>
      <c r="K28" s="44"/>
      <c r="L28" s="43">
        <v>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32</v>
      </c>
      <c r="E30" s="42" t="s">
        <v>47</v>
      </c>
      <c r="F30" s="43">
        <v>45</v>
      </c>
      <c r="G30" s="43">
        <v>3.6</v>
      </c>
      <c r="H30" s="43">
        <v>1.5</v>
      </c>
      <c r="I30" s="43">
        <v>18.899999999999999</v>
      </c>
      <c r="J30" s="43">
        <v>99.9</v>
      </c>
      <c r="K30" s="44"/>
      <c r="L30" s="52">
        <v>4.2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51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>SUM(G25:G31)</f>
        <v>17.5</v>
      </c>
      <c r="H32" s="19">
        <f>SUM(H25:H31)</f>
        <v>15.400000000000002</v>
      </c>
      <c r="I32" s="19">
        <f>SUM(I25:I31)</f>
        <v>75.099999999999994</v>
      </c>
      <c r="J32" s="19">
        <f>SUM(J25:J31)</f>
        <v>508.6</v>
      </c>
      <c r="K32" s="25"/>
      <c r="L32" s="19">
        <f>SUM(L25:L31)</f>
        <v>110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54</v>
      </c>
      <c r="F34" s="43">
        <v>200</v>
      </c>
      <c r="G34" s="43">
        <v>1.4</v>
      </c>
      <c r="H34" s="43">
        <v>4</v>
      </c>
      <c r="I34" s="43">
        <v>8.6999999999999993</v>
      </c>
      <c r="J34" s="43">
        <v>83</v>
      </c>
      <c r="K34" s="44">
        <v>82</v>
      </c>
      <c r="L34" s="52">
        <v>25</v>
      </c>
    </row>
    <row r="35" spans="1:12" ht="15" x14ac:dyDescent="0.25">
      <c r="A35" s="14"/>
      <c r="B35" s="15"/>
      <c r="C35" s="11"/>
      <c r="D35" s="7" t="s">
        <v>28</v>
      </c>
      <c r="E35" s="42" t="s">
        <v>53</v>
      </c>
      <c r="F35" s="43">
        <v>200</v>
      </c>
      <c r="G35" s="43">
        <v>14.3</v>
      </c>
      <c r="H35" s="43">
        <v>18.8</v>
      </c>
      <c r="I35" s="43">
        <v>35.5</v>
      </c>
      <c r="J35" s="43">
        <v>408</v>
      </c>
      <c r="K35" s="51">
        <v>265</v>
      </c>
      <c r="L35" s="43">
        <v>71.8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55</v>
      </c>
      <c r="F37" s="43">
        <v>200</v>
      </c>
      <c r="G37" s="43">
        <v>0.2</v>
      </c>
      <c r="H37" s="43">
        <v>0</v>
      </c>
      <c r="I37" s="43">
        <v>20.399999999999999</v>
      </c>
      <c r="J37" s="43">
        <v>82</v>
      </c>
      <c r="K37" s="44">
        <v>342</v>
      </c>
      <c r="L37" s="43">
        <v>15</v>
      </c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50</v>
      </c>
      <c r="G38" s="43">
        <v>5.4</v>
      </c>
      <c r="H38" s="43">
        <v>2.2999999999999998</v>
      </c>
      <c r="I38" s="43">
        <v>21.8</v>
      </c>
      <c r="J38" s="43">
        <v>137</v>
      </c>
      <c r="K38" s="44"/>
      <c r="L38" s="43">
        <v>8</v>
      </c>
    </row>
    <row r="39" spans="1:12" ht="15" x14ac:dyDescent="0.25">
      <c r="A39" s="14"/>
      <c r="B39" s="15"/>
      <c r="C39" s="11"/>
      <c r="D39" s="7" t="s">
        <v>32</v>
      </c>
      <c r="E39" s="42" t="s">
        <v>47</v>
      </c>
      <c r="F39" s="43">
        <v>50</v>
      </c>
      <c r="G39" s="43">
        <v>4.0999999999999996</v>
      </c>
      <c r="H39" s="43">
        <v>1.7</v>
      </c>
      <c r="I39" s="43">
        <v>21.1</v>
      </c>
      <c r="J39" s="43">
        <v>111</v>
      </c>
      <c r="K39" s="44"/>
      <c r="L39" s="43">
        <v>5.2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>SUM(G33:G41)</f>
        <v>25.4</v>
      </c>
      <c r="H42" s="19">
        <f>SUM(H33:H41)</f>
        <v>26.8</v>
      </c>
      <c r="I42" s="19">
        <f>SUM(I33:I41)</f>
        <v>107.5</v>
      </c>
      <c r="J42" s="19">
        <f>SUM(J33:J41)</f>
        <v>821</v>
      </c>
      <c r="K42" s="25"/>
      <c r="L42" s="19">
        <f>SUM(L33:L41)</f>
        <v>125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5" t="s">
        <v>4</v>
      </c>
      <c r="D43" s="66"/>
      <c r="E43" s="31"/>
      <c r="F43" s="32">
        <f>F32+F42</f>
        <v>1200</v>
      </c>
      <c r="G43" s="32">
        <f>G32+G42</f>
        <v>42.9</v>
      </c>
      <c r="H43" s="32">
        <f>H32+H42</f>
        <v>42.2</v>
      </c>
      <c r="I43" s="32">
        <f>I32+I42</f>
        <v>182.6</v>
      </c>
      <c r="J43" s="32">
        <f>J32+J42</f>
        <v>1329.6</v>
      </c>
      <c r="K43" s="32"/>
      <c r="L43" s="32">
        <f>L32+L42</f>
        <v>235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68</v>
      </c>
      <c r="F44" s="40">
        <v>200</v>
      </c>
      <c r="G44" s="40">
        <v>10.7</v>
      </c>
      <c r="H44" s="40">
        <v>12.6</v>
      </c>
      <c r="I44" s="40">
        <v>6.4</v>
      </c>
      <c r="J44" s="40">
        <v>245</v>
      </c>
      <c r="K44" s="41">
        <v>210.131</v>
      </c>
      <c r="L44" s="40">
        <v>83.1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40</v>
      </c>
      <c r="F46" s="43">
        <v>200</v>
      </c>
      <c r="G46" s="43">
        <v>0.2</v>
      </c>
      <c r="H46" s="43">
        <v>0</v>
      </c>
      <c r="I46" s="43">
        <v>6.4</v>
      </c>
      <c r="J46" s="43">
        <v>26.8</v>
      </c>
      <c r="K46" s="44">
        <v>376</v>
      </c>
      <c r="L46" s="43">
        <v>10.5</v>
      </c>
    </row>
    <row r="47" spans="1:12" ht="15" x14ac:dyDescent="0.25">
      <c r="A47" s="23"/>
      <c r="B47" s="15"/>
      <c r="C47" s="11"/>
      <c r="D47" s="7" t="s">
        <v>23</v>
      </c>
      <c r="E47" s="42" t="s">
        <v>47</v>
      </c>
      <c r="F47" s="43">
        <v>50</v>
      </c>
      <c r="G47" s="43">
        <v>4.0999999999999996</v>
      </c>
      <c r="H47" s="43">
        <v>1.7</v>
      </c>
      <c r="I47" s="43">
        <v>21.1</v>
      </c>
      <c r="J47" s="43">
        <v>111</v>
      </c>
      <c r="K47" s="44"/>
      <c r="L47" s="43">
        <v>5.2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31</v>
      </c>
      <c r="E49" s="42" t="s">
        <v>51</v>
      </c>
      <c r="F49" s="43">
        <v>70</v>
      </c>
      <c r="G49" s="43">
        <v>2.8</v>
      </c>
      <c r="H49" s="43">
        <v>1.1000000000000001</v>
      </c>
      <c r="I49" s="43">
        <v>17.5</v>
      </c>
      <c r="J49" s="43">
        <v>93.1</v>
      </c>
      <c r="K49" s="44"/>
      <c r="L49" s="43">
        <v>11.2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>SUM(G44:G50)</f>
        <v>17.799999999999997</v>
      </c>
      <c r="H51" s="19">
        <f>SUM(H44:H50)</f>
        <v>15.399999999999999</v>
      </c>
      <c r="I51" s="19">
        <f>SUM(I44:I50)</f>
        <v>51.400000000000006</v>
      </c>
      <c r="J51" s="19">
        <f>SUM(J44:J50)</f>
        <v>475.9</v>
      </c>
      <c r="K51" s="25"/>
      <c r="L51" s="19">
        <f>SUM(L44:L50)</f>
        <v>110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85</v>
      </c>
      <c r="F53" s="43">
        <v>220</v>
      </c>
      <c r="G53" s="43">
        <v>2.2000000000000002</v>
      </c>
      <c r="H53" s="43">
        <v>4.0999999999999996</v>
      </c>
      <c r="I53" s="43">
        <v>13.1</v>
      </c>
      <c r="J53" s="43">
        <v>109.2</v>
      </c>
      <c r="K53" s="44">
        <v>104.105</v>
      </c>
      <c r="L53" s="43">
        <v>28</v>
      </c>
    </row>
    <row r="54" spans="1:12" ht="15" x14ac:dyDescent="0.25">
      <c r="A54" s="23"/>
      <c r="B54" s="15"/>
      <c r="C54" s="55"/>
      <c r="D54" s="7" t="s">
        <v>28</v>
      </c>
      <c r="E54" s="42" t="s">
        <v>84</v>
      </c>
      <c r="F54" s="43">
        <v>200</v>
      </c>
      <c r="G54" s="43">
        <v>9.8000000000000007</v>
      </c>
      <c r="H54" s="43">
        <v>11.7</v>
      </c>
      <c r="I54" s="43">
        <v>12.8</v>
      </c>
      <c r="J54" s="43">
        <v>189.8</v>
      </c>
      <c r="K54" s="44">
        <v>139</v>
      </c>
      <c r="L54" s="43">
        <v>64.599999999999994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55</v>
      </c>
      <c r="F56" s="43">
        <v>200</v>
      </c>
      <c r="G56" s="43">
        <v>0.2</v>
      </c>
      <c r="H56" s="43">
        <v>0</v>
      </c>
      <c r="I56" s="43">
        <v>20.399999999999999</v>
      </c>
      <c r="J56" s="43">
        <v>82</v>
      </c>
      <c r="K56" s="44">
        <v>342</v>
      </c>
      <c r="L56" s="43">
        <v>15</v>
      </c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70</v>
      </c>
      <c r="G57" s="43">
        <v>7.5</v>
      </c>
      <c r="H57" s="43">
        <v>3.3</v>
      </c>
      <c r="I57" s="43">
        <v>30.6</v>
      </c>
      <c r="J57" s="43">
        <v>191.8</v>
      </c>
      <c r="K57" s="44"/>
      <c r="L57" s="43">
        <v>11.2</v>
      </c>
    </row>
    <row r="58" spans="1:12" ht="15" x14ac:dyDescent="0.25">
      <c r="A58" s="23"/>
      <c r="B58" s="15"/>
      <c r="C58" s="11"/>
      <c r="D58" s="7" t="s">
        <v>32</v>
      </c>
      <c r="E58" s="42" t="s">
        <v>47</v>
      </c>
      <c r="F58" s="43">
        <v>60</v>
      </c>
      <c r="G58" s="43">
        <v>4.9000000000000004</v>
      </c>
      <c r="H58" s="43">
        <v>2</v>
      </c>
      <c r="I58" s="43">
        <v>25.3</v>
      </c>
      <c r="J58" s="43">
        <v>133.19999999999999</v>
      </c>
      <c r="K58" s="44"/>
      <c r="L58" s="43">
        <v>6.2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>SUM(G52:G60)</f>
        <v>24.6</v>
      </c>
      <c r="H61" s="19">
        <f>SUM(H52:H60)</f>
        <v>21.099999999999998</v>
      </c>
      <c r="I61" s="19">
        <f>SUM(I52:I60)</f>
        <v>102.2</v>
      </c>
      <c r="J61" s="19">
        <f>SUM(J52:J60)</f>
        <v>706</v>
      </c>
      <c r="K61" s="25"/>
      <c r="L61" s="19">
        <f>SUM(L52:L60)</f>
        <v>125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5" t="s">
        <v>4</v>
      </c>
      <c r="D62" s="66"/>
      <c r="E62" s="31"/>
      <c r="F62" s="32">
        <f>F51+F61</f>
        <v>1270</v>
      </c>
      <c r="G62" s="32">
        <f>G51+G61</f>
        <v>42.4</v>
      </c>
      <c r="H62" s="32">
        <f>H51+H61</f>
        <v>36.5</v>
      </c>
      <c r="I62" s="32">
        <f>I51+I61</f>
        <v>153.60000000000002</v>
      </c>
      <c r="J62" s="32">
        <f>J51+J61</f>
        <v>1181.9000000000001</v>
      </c>
      <c r="K62" s="32"/>
      <c r="L62" s="32">
        <f>L51+L61</f>
        <v>235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170</v>
      </c>
      <c r="G63" s="40">
        <v>8.4</v>
      </c>
      <c r="H63" s="40">
        <v>9.9</v>
      </c>
      <c r="I63" s="40">
        <v>21.3</v>
      </c>
      <c r="J63" s="40">
        <v>209</v>
      </c>
      <c r="K63" s="41">
        <v>204</v>
      </c>
      <c r="L63" s="40">
        <v>56.3</v>
      </c>
    </row>
    <row r="64" spans="1:12" ht="15" x14ac:dyDescent="0.25">
      <c r="A64" s="23"/>
      <c r="B64" s="15"/>
      <c r="C64" s="11"/>
      <c r="D64" s="6" t="s">
        <v>60</v>
      </c>
      <c r="E64" s="42" t="s">
        <v>59</v>
      </c>
      <c r="F64" s="43">
        <v>30</v>
      </c>
      <c r="G64" s="43">
        <v>1.3</v>
      </c>
      <c r="H64" s="43">
        <v>5.4</v>
      </c>
      <c r="I64" s="43">
        <v>18.899999999999999</v>
      </c>
      <c r="J64" s="43">
        <v>130</v>
      </c>
      <c r="K64" s="44"/>
      <c r="L64" s="43">
        <v>30</v>
      </c>
    </row>
    <row r="65" spans="1:12" ht="15" x14ac:dyDescent="0.25">
      <c r="A65" s="23"/>
      <c r="B65" s="15"/>
      <c r="C65" s="11"/>
      <c r="D65" s="7" t="s">
        <v>22</v>
      </c>
      <c r="E65" s="42" t="s">
        <v>40</v>
      </c>
      <c r="F65" s="43">
        <v>200</v>
      </c>
      <c r="G65" s="43">
        <v>0.2</v>
      </c>
      <c r="H65" s="43">
        <v>0</v>
      </c>
      <c r="I65" s="43">
        <v>6.4</v>
      </c>
      <c r="J65" s="43">
        <v>26.8</v>
      </c>
      <c r="K65" s="44">
        <v>376</v>
      </c>
      <c r="L65" s="43">
        <v>10.5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50</v>
      </c>
      <c r="G66" s="43">
        <v>5.4</v>
      </c>
      <c r="H66" s="43">
        <v>2.2999999999999998</v>
      </c>
      <c r="I66" s="43">
        <v>21.8</v>
      </c>
      <c r="J66" s="43">
        <v>137</v>
      </c>
      <c r="K66" s="44"/>
      <c r="L66" s="43">
        <v>8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32</v>
      </c>
      <c r="E68" s="42" t="s">
        <v>47</v>
      </c>
      <c r="F68" s="43">
        <v>50</v>
      </c>
      <c r="G68" s="43">
        <v>4.0999999999999996</v>
      </c>
      <c r="H68" s="43">
        <v>1.7</v>
      </c>
      <c r="I68" s="43">
        <v>21.1</v>
      </c>
      <c r="J68" s="43">
        <v>111</v>
      </c>
      <c r="K68" s="44"/>
      <c r="L68" s="43">
        <v>5.2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>SUM(G63:G69)</f>
        <v>19.399999999999999</v>
      </c>
      <c r="H70" s="19">
        <f>SUM(H63:H69)</f>
        <v>19.3</v>
      </c>
      <c r="I70" s="19">
        <f>SUM(I63:I69)</f>
        <v>89.5</v>
      </c>
      <c r="J70" s="19">
        <f>SUM(J63:J69)</f>
        <v>613.79999999999995</v>
      </c>
      <c r="K70" s="25"/>
      <c r="L70" s="19">
        <f>SUM(L63:L69)</f>
        <v>110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61</v>
      </c>
      <c r="F72" s="43">
        <v>200</v>
      </c>
      <c r="G72" s="43">
        <v>1.3</v>
      </c>
      <c r="H72" s="43">
        <v>4</v>
      </c>
      <c r="I72" s="43">
        <v>7.3</v>
      </c>
      <c r="J72" s="43">
        <v>76.2</v>
      </c>
      <c r="K72" s="44">
        <v>99</v>
      </c>
      <c r="L72" s="43">
        <v>22</v>
      </c>
    </row>
    <row r="73" spans="1:12" ht="15" x14ac:dyDescent="0.25">
      <c r="A73" s="23"/>
      <c r="B73" s="15"/>
      <c r="C73" s="11"/>
      <c r="D73" s="7" t="s">
        <v>28</v>
      </c>
      <c r="E73" s="42" t="s">
        <v>63</v>
      </c>
      <c r="F73" s="43">
        <v>100</v>
      </c>
      <c r="G73" s="43">
        <v>9.6</v>
      </c>
      <c r="H73" s="43">
        <v>11.1</v>
      </c>
      <c r="I73" s="43">
        <v>2.9</v>
      </c>
      <c r="J73" s="43">
        <v>249.3</v>
      </c>
      <c r="K73" s="44">
        <v>260</v>
      </c>
      <c r="L73" s="43">
        <v>50.8</v>
      </c>
    </row>
    <row r="74" spans="1:12" ht="15" x14ac:dyDescent="0.25">
      <c r="A74" s="23"/>
      <c r="B74" s="15"/>
      <c r="C74" s="11"/>
      <c r="D74" s="7" t="s">
        <v>29</v>
      </c>
      <c r="E74" s="42" t="s">
        <v>62</v>
      </c>
      <c r="F74" s="43">
        <v>150</v>
      </c>
      <c r="G74" s="43">
        <v>8.1999999999999993</v>
      </c>
      <c r="H74" s="43">
        <v>8.9</v>
      </c>
      <c r="I74" s="43">
        <v>37.299999999999997</v>
      </c>
      <c r="J74" s="43">
        <v>262.5</v>
      </c>
      <c r="K74" s="44">
        <v>171</v>
      </c>
      <c r="L74" s="43">
        <v>26</v>
      </c>
    </row>
    <row r="75" spans="1:12" ht="15" x14ac:dyDescent="0.25">
      <c r="A75" s="23"/>
      <c r="B75" s="15"/>
      <c r="C75" s="11"/>
      <c r="D75" s="7" t="s">
        <v>30</v>
      </c>
      <c r="E75" s="42" t="s">
        <v>46</v>
      </c>
      <c r="F75" s="43">
        <v>200</v>
      </c>
      <c r="G75" s="43">
        <v>0.2</v>
      </c>
      <c r="H75" s="43">
        <v>0.2</v>
      </c>
      <c r="I75" s="43">
        <v>27.9</v>
      </c>
      <c r="J75" s="43">
        <v>114.6</v>
      </c>
      <c r="K75" s="44">
        <v>342</v>
      </c>
      <c r="L75" s="43">
        <v>13</v>
      </c>
    </row>
    <row r="76" spans="1:12" ht="15" x14ac:dyDescent="0.25">
      <c r="A76" s="23"/>
      <c r="B76" s="15"/>
      <c r="C76" s="11"/>
      <c r="D76" s="7" t="s">
        <v>31</v>
      </c>
      <c r="E76" s="42" t="s">
        <v>51</v>
      </c>
      <c r="F76" s="43">
        <v>50</v>
      </c>
      <c r="G76" s="43">
        <v>2</v>
      </c>
      <c r="H76" s="43">
        <v>0.8</v>
      </c>
      <c r="I76" s="43">
        <v>12.5</v>
      </c>
      <c r="J76" s="43">
        <v>66.5</v>
      </c>
      <c r="K76" s="44"/>
      <c r="L76" s="43">
        <v>8</v>
      </c>
    </row>
    <row r="77" spans="1:12" ht="15" x14ac:dyDescent="0.25">
      <c r="A77" s="23"/>
      <c r="B77" s="15"/>
      <c r="C77" s="11"/>
      <c r="D77" s="7" t="s">
        <v>32</v>
      </c>
      <c r="E77" s="42" t="s">
        <v>47</v>
      </c>
      <c r="F77" s="43">
        <v>50</v>
      </c>
      <c r="G77" s="43">
        <v>4.0999999999999996</v>
      </c>
      <c r="H77" s="43">
        <v>1.7</v>
      </c>
      <c r="I77" s="43">
        <v>21.1</v>
      </c>
      <c r="J77" s="43">
        <v>111</v>
      </c>
      <c r="K77" s="44"/>
      <c r="L77" s="43">
        <v>5.2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>SUM(G71:G79)</f>
        <v>25.4</v>
      </c>
      <c r="H80" s="19">
        <f>SUM(H71:H79)</f>
        <v>26.7</v>
      </c>
      <c r="I80" s="19">
        <f>SUM(I71:I79)</f>
        <v>109</v>
      </c>
      <c r="J80" s="19">
        <f>SUM(J71:J79)</f>
        <v>880.1</v>
      </c>
      <c r="K80" s="25"/>
      <c r="L80" s="19">
        <f>SUM(L71:L79)</f>
        <v>125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5" t="s">
        <v>4</v>
      </c>
      <c r="D81" s="66"/>
      <c r="E81" s="31"/>
      <c r="F81" s="32">
        <f>F70+F80</f>
        <v>1250</v>
      </c>
      <c r="G81" s="32">
        <f>G70+G80</f>
        <v>44.8</v>
      </c>
      <c r="H81" s="32">
        <f>H70+H80</f>
        <v>46</v>
      </c>
      <c r="I81" s="32">
        <f>I70+I80</f>
        <v>198.5</v>
      </c>
      <c r="J81" s="32">
        <f>J70+J80</f>
        <v>1493.9</v>
      </c>
      <c r="K81" s="32"/>
      <c r="L81" s="32">
        <f>L70+L80</f>
        <v>235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70</v>
      </c>
      <c r="F82" s="40">
        <v>220</v>
      </c>
      <c r="G82" s="40">
        <v>6</v>
      </c>
      <c r="H82" s="40">
        <v>9.6999999999999993</v>
      </c>
      <c r="I82" s="40">
        <v>36.6</v>
      </c>
      <c r="J82" s="40">
        <v>264.60000000000002</v>
      </c>
      <c r="K82" s="41">
        <v>174</v>
      </c>
      <c r="L82" s="40">
        <v>51.9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51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72</v>
      </c>
      <c r="F84" s="43">
        <v>200</v>
      </c>
      <c r="G84" s="43">
        <v>4.0999999999999996</v>
      </c>
      <c r="H84" s="43">
        <v>3.1</v>
      </c>
      <c r="I84" s="43">
        <v>17.600000000000001</v>
      </c>
      <c r="J84" s="43">
        <v>118.6</v>
      </c>
      <c r="K84" s="43">
        <v>382</v>
      </c>
      <c r="L84" s="43">
        <v>40</v>
      </c>
    </row>
    <row r="85" spans="1:12" ht="15" x14ac:dyDescent="0.25">
      <c r="A85" s="23"/>
      <c r="B85" s="15"/>
      <c r="C85" s="11"/>
      <c r="D85" s="7" t="s">
        <v>23</v>
      </c>
      <c r="E85" s="42" t="s">
        <v>71</v>
      </c>
      <c r="F85" s="43">
        <v>40</v>
      </c>
      <c r="G85" s="43">
        <v>2.4</v>
      </c>
      <c r="H85" s="43">
        <v>4.5</v>
      </c>
      <c r="I85" s="43">
        <v>11.9</v>
      </c>
      <c r="J85" s="43">
        <v>136</v>
      </c>
      <c r="K85" s="44">
        <v>1</v>
      </c>
      <c r="L85" s="43">
        <v>11.7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31</v>
      </c>
      <c r="E87" s="42" t="s">
        <v>41</v>
      </c>
      <c r="F87" s="43">
        <v>40</v>
      </c>
      <c r="G87" s="43">
        <v>4.3</v>
      </c>
      <c r="H87" s="43">
        <v>1.8</v>
      </c>
      <c r="I87" s="43">
        <v>17.399999999999999</v>
      </c>
      <c r="J87" s="43">
        <v>109.6</v>
      </c>
      <c r="K87" s="44"/>
      <c r="L87" s="43">
        <v>6.4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>SUM(G82:G88)</f>
        <v>16.8</v>
      </c>
      <c r="H89" s="19">
        <f>SUM(H82:H88)</f>
        <v>19.099999999999998</v>
      </c>
      <c r="I89" s="19">
        <f>SUM(I82:I88)</f>
        <v>83.5</v>
      </c>
      <c r="J89" s="19">
        <f>SUM(J82:J88)</f>
        <v>628.80000000000007</v>
      </c>
      <c r="K89" s="25"/>
      <c r="L89" s="19">
        <f>SUM(L82:L88)</f>
        <v>110.00000000000001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43</v>
      </c>
      <c r="F91" s="43">
        <v>200</v>
      </c>
      <c r="G91" s="43">
        <v>1.6</v>
      </c>
      <c r="H91" s="43">
        <v>4.0999999999999996</v>
      </c>
      <c r="I91" s="43">
        <v>9.6</v>
      </c>
      <c r="J91" s="43">
        <v>85.8</v>
      </c>
      <c r="K91" s="44">
        <v>96</v>
      </c>
      <c r="L91" s="43">
        <v>25</v>
      </c>
    </row>
    <row r="92" spans="1:12" ht="15" x14ac:dyDescent="0.25">
      <c r="A92" s="23"/>
      <c r="B92" s="15"/>
      <c r="C92" s="11"/>
      <c r="D92" s="7" t="s">
        <v>28</v>
      </c>
      <c r="E92" s="42" t="s">
        <v>64</v>
      </c>
      <c r="F92" s="43">
        <v>90</v>
      </c>
      <c r="G92" s="43">
        <v>7.3</v>
      </c>
      <c r="H92" s="43">
        <v>9.3000000000000007</v>
      </c>
      <c r="I92" s="43">
        <v>9.1999999999999993</v>
      </c>
      <c r="J92" s="43">
        <v>147.69999999999999</v>
      </c>
      <c r="K92" s="58">
        <v>234.334</v>
      </c>
      <c r="L92" s="43">
        <v>46.1</v>
      </c>
    </row>
    <row r="93" spans="1:12" ht="15" x14ac:dyDescent="0.25">
      <c r="A93" s="23"/>
      <c r="B93" s="15"/>
      <c r="C93" s="11"/>
      <c r="D93" s="7" t="s">
        <v>29</v>
      </c>
      <c r="E93" s="42" t="s">
        <v>65</v>
      </c>
      <c r="F93" s="43">
        <v>150</v>
      </c>
      <c r="G93" s="43">
        <v>2.8</v>
      </c>
      <c r="H93" s="43">
        <v>4.3</v>
      </c>
      <c r="I93" s="43">
        <v>23</v>
      </c>
      <c r="J93" s="43">
        <v>142.30000000000001</v>
      </c>
      <c r="K93" s="44">
        <v>310</v>
      </c>
      <c r="L93" s="43">
        <v>26</v>
      </c>
    </row>
    <row r="94" spans="1:12" ht="15" x14ac:dyDescent="0.25">
      <c r="A94" s="23"/>
      <c r="B94" s="15"/>
      <c r="C94" s="11"/>
      <c r="D94" s="7" t="s">
        <v>30</v>
      </c>
      <c r="E94" s="42" t="s">
        <v>40</v>
      </c>
      <c r="F94" s="43">
        <v>200</v>
      </c>
      <c r="G94" s="43">
        <v>0.2</v>
      </c>
      <c r="H94" s="43">
        <v>0</v>
      </c>
      <c r="I94" s="43">
        <v>6.4</v>
      </c>
      <c r="J94" s="43">
        <v>26.8</v>
      </c>
      <c r="K94" s="44">
        <v>376</v>
      </c>
      <c r="L94" s="43">
        <v>10.5</v>
      </c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70</v>
      </c>
      <c r="G95" s="43">
        <v>7.5</v>
      </c>
      <c r="H95" s="43">
        <v>3.3</v>
      </c>
      <c r="I95" s="43">
        <v>30.6</v>
      </c>
      <c r="J95" s="43">
        <v>191.8</v>
      </c>
      <c r="K95" s="44"/>
      <c r="L95" s="43">
        <v>11.2</v>
      </c>
    </row>
    <row r="96" spans="1:12" ht="15" x14ac:dyDescent="0.25">
      <c r="A96" s="23"/>
      <c r="B96" s="15"/>
      <c r="C96" s="11"/>
      <c r="D96" s="7" t="s">
        <v>32</v>
      </c>
      <c r="E96" s="42" t="s">
        <v>47</v>
      </c>
      <c r="F96" s="43">
        <v>60</v>
      </c>
      <c r="G96" s="43">
        <v>4.9000000000000004</v>
      </c>
      <c r="H96" s="43">
        <v>2</v>
      </c>
      <c r="I96" s="43">
        <v>25.3</v>
      </c>
      <c r="J96" s="43">
        <v>133.19999999999999</v>
      </c>
      <c r="K96" s="44"/>
      <c r="L96" s="43">
        <v>6.2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>SUM(G90:G98)</f>
        <v>24.299999999999997</v>
      </c>
      <c r="H99" s="19">
        <f>SUM(H90:H98)</f>
        <v>23</v>
      </c>
      <c r="I99" s="19">
        <f>SUM(I90:I98)</f>
        <v>104.1</v>
      </c>
      <c r="J99" s="19">
        <f>SUM(J90:J98)</f>
        <v>727.60000000000014</v>
      </c>
      <c r="K99" s="25"/>
      <c r="L99" s="19">
        <f>SUM(L90:L98)</f>
        <v>125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5" t="s">
        <v>4</v>
      </c>
      <c r="D100" s="66"/>
      <c r="E100" s="31"/>
      <c r="F100" s="32">
        <f>F89+F99</f>
        <v>1270</v>
      </c>
      <c r="G100" s="32">
        <f>G89+G99</f>
        <v>41.099999999999994</v>
      </c>
      <c r="H100" s="32">
        <f>H89+H99</f>
        <v>42.099999999999994</v>
      </c>
      <c r="I100" s="32">
        <f>I89+I99</f>
        <v>187.6</v>
      </c>
      <c r="J100" s="32">
        <f>J89+J99</f>
        <v>1356.4</v>
      </c>
      <c r="K100" s="32"/>
      <c r="L100" s="32">
        <f>L89+L99</f>
        <v>235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61" t="s">
        <v>73</v>
      </c>
      <c r="F101" s="62">
        <v>220</v>
      </c>
      <c r="G101" s="62">
        <v>8</v>
      </c>
      <c r="H101" s="62">
        <v>10.4</v>
      </c>
      <c r="I101" s="62">
        <v>49.1</v>
      </c>
      <c r="J101" s="62">
        <v>358</v>
      </c>
      <c r="K101" s="63">
        <v>173</v>
      </c>
      <c r="L101" s="64">
        <v>57.9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52"/>
    </row>
    <row r="103" spans="1:12" ht="15" x14ac:dyDescent="0.2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0.2</v>
      </c>
      <c r="H103" s="43">
        <v>0</v>
      </c>
      <c r="I103" s="43">
        <v>6.4</v>
      </c>
      <c r="J103" s="43">
        <v>26.8</v>
      </c>
      <c r="K103" s="44">
        <v>376</v>
      </c>
      <c r="L103" s="43">
        <v>10.5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60</v>
      </c>
      <c r="G104" s="43">
        <v>6.5</v>
      </c>
      <c r="H104" s="43">
        <v>2.8</v>
      </c>
      <c r="I104" s="43">
        <v>26.2</v>
      </c>
      <c r="J104" s="43">
        <v>164.4</v>
      </c>
      <c r="K104" s="44"/>
      <c r="L104" s="43">
        <v>9.6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39</v>
      </c>
      <c r="E106" s="42" t="s">
        <v>42</v>
      </c>
      <c r="F106" s="43">
        <v>20</v>
      </c>
      <c r="G106" s="43">
        <v>4.2</v>
      </c>
      <c r="H106" s="43">
        <v>5.7</v>
      </c>
      <c r="I106" s="43">
        <v>0</v>
      </c>
      <c r="J106" s="43">
        <v>68.099999999999994</v>
      </c>
      <c r="K106" s="44">
        <v>15</v>
      </c>
      <c r="L106" s="43">
        <v>32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5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>SUM(G101:G107)</f>
        <v>18.899999999999999</v>
      </c>
      <c r="H108" s="19">
        <f>SUM(H101:H107)</f>
        <v>18.899999999999999</v>
      </c>
      <c r="I108" s="19">
        <f>SUM(I101:I107)</f>
        <v>81.7</v>
      </c>
      <c r="J108" s="19">
        <f>SUM(J101:J107)</f>
        <v>617.30000000000007</v>
      </c>
      <c r="K108" s="25"/>
      <c r="L108" s="53">
        <f>SUM(L101:L107)</f>
        <v>110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52"/>
    </row>
    <row r="110" spans="1:12" ht="15" x14ac:dyDescent="0.25">
      <c r="A110" s="23"/>
      <c r="B110" s="15"/>
      <c r="C110" s="11"/>
      <c r="D110" s="7" t="s">
        <v>27</v>
      </c>
      <c r="E110" s="42" t="s">
        <v>76</v>
      </c>
      <c r="F110" s="43">
        <v>200</v>
      </c>
      <c r="G110" s="43">
        <v>3.7</v>
      </c>
      <c r="H110" s="43">
        <v>3.1</v>
      </c>
      <c r="I110" s="43">
        <v>8.1</v>
      </c>
      <c r="J110" s="43">
        <v>85</v>
      </c>
      <c r="K110" s="44">
        <v>81</v>
      </c>
      <c r="L110" s="52">
        <v>22</v>
      </c>
    </row>
    <row r="111" spans="1:12" ht="15" x14ac:dyDescent="0.25">
      <c r="A111" s="23"/>
      <c r="B111" s="15"/>
      <c r="C111" s="11"/>
      <c r="D111" s="7" t="s">
        <v>28</v>
      </c>
      <c r="E111" s="42" t="s">
        <v>75</v>
      </c>
      <c r="F111" s="43">
        <v>100</v>
      </c>
      <c r="G111" s="43">
        <v>10</v>
      </c>
      <c r="H111" s="43">
        <v>11.9</v>
      </c>
      <c r="I111" s="43">
        <v>2.7</v>
      </c>
      <c r="J111" s="43">
        <v>210.7</v>
      </c>
      <c r="K111" s="44">
        <v>251</v>
      </c>
      <c r="L111" s="43">
        <v>48.8</v>
      </c>
    </row>
    <row r="112" spans="1:12" ht="15" x14ac:dyDescent="0.25">
      <c r="A112" s="23"/>
      <c r="B112" s="15"/>
      <c r="C112" s="11"/>
      <c r="D112" s="7" t="s">
        <v>29</v>
      </c>
      <c r="E112" s="42" t="s">
        <v>74</v>
      </c>
      <c r="F112" s="43">
        <v>150</v>
      </c>
      <c r="G112" s="43">
        <v>3.5</v>
      </c>
      <c r="H112" s="43">
        <v>7.2</v>
      </c>
      <c r="I112" s="43">
        <v>36.799999999999997</v>
      </c>
      <c r="J112" s="43">
        <v>226.8</v>
      </c>
      <c r="K112" s="44">
        <v>171</v>
      </c>
      <c r="L112" s="43">
        <v>28</v>
      </c>
    </row>
    <row r="113" spans="1:12" ht="15" x14ac:dyDescent="0.25">
      <c r="A113" s="23"/>
      <c r="B113" s="15"/>
      <c r="C113" s="11"/>
      <c r="D113" s="7" t="s">
        <v>30</v>
      </c>
      <c r="E113" s="42" t="s">
        <v>46</v>
      </c>
      <c r="F113" s="43">
        <v>200</v>
      </c>
      <c r="G113" s="43">
        <v>0.2</v>
      </c>
      <c r="H113" s="43">
        <v>0.2</v>
      </c>
      <c r="I113" s="43">
        <v>27.9</v>
      </c>
      <c r="J113" s="43">
        <v>114.6</v>
      </c>
      <c r="K113" s="44">
        <v>342</v>
      </c>
      <c r="L113" s="43">
        <v>13</v>
      </c>
    </row>
    <row r="114" spans="1:12" ht="15" x14ac:dyDescent="0.25">
      <c r="A114" s="23"/>
      <c r="B114" s="15"/>
      <c r="C114" s="11"/>
      <c r="D114" s="7" t="s">
        <v>31</v>
      </c>
      <c r="E114" s="42" t="s">
        <v>51</v>
      </c>
      <c r="F114" s="43">
        <v>50</v>
      </c>
      <c r="G114" s="43">
        <v>2</v>
      </c>
      <c r="H114" s="43">
        <v>0.8</v>
      </c>
      <c r="I114" s="43">
        <v>12.5</v>
      </c>
      <c r="J114" s="43">
        <v>66.5</v>
      </c>
      <c r="K114" s="44"/>
      <c r="L114" s="43">
        <v>8</v>
      </c>
    </row>
    <row r="115" spans="1:12" ht="15" x14ac:dyDescent="0.25">
      <c r="A115" s="23"/>
      <c r="B115" s="15"/>
      <c r="C115" s="11"/>
      <c r="D115" s="7" t="s">
        <v>32</v>
      </c>
      <c r="E115" s="42" t="s">
        <v>47</v>
      </c>
      <c r="F115" s="43">
        <v>50</v>
      </c>
      <c r="G115" s="43">
        <v>4.0999999999999996</v>
      </c>
      <c r="H115" s="43">
        <v>1.7</v>
      </c>
      <c r="I115" s="43">
        <v>21.1</v>
      </c>
      <c r="J115" s="43">
        <v>111</v>
      </c>
      <c r="K115" s="44"/>
      <c r="L115" s="43">
        <v>5.2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5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>SUM(G109:G117)</f>
        <v>23.5</v>
      </c>
      <c r="H118" s="19">
        <f>SUM(H109:H117)</f>
        <v>24.9</v>
      </c>
      <c r="I118" s="19">
        <f>SUM(I109:I117)</f>
        <v>109.1</v>
      </c>
      <c r="J118" s="19">
        <f>SUM(J109:J117)</f>
        <v>814.6</v>
      </c>
      <c r="K118" s="25"/>
      <c r="L118" s="53">
        <f>SUM(L109:L117)</f>
        <v>125</v>
      </c>
    </row>
    <row r="119" spans="1:12" ht="15.75" thickBot="1" x14ac:dyDescent="0.25">
      <c r="A119" s="29">
        <f>A101</f>
        <v>2</v>
      </c>
      <c r="B119" s="30">
        <f>B101</f>
        <v>1</v>
      </c>
      <c r="C119" s="65" t="s">
        <v>4</v>
      </c>
      <c r="D119" s="66"/>
      <c r="E119" s="31"/>
      <c r="F119" s="32">
        <f>F108+F118</f>
        <v>1250</v>
      </c>
      <c r="G119" s="32">
        <f>G108+G118</f>
        <v>42.4</v>
      </c>
      <c r="H119" s="32">
        <f>H108+H118</f>
        <v>43.8</v>
      </c>
      <c r="I119" s="32">
        <f>I108+I118</f>
        <v>190.8</v>
      </c>
      <c r="J119" s="32">
        <f>J108+J118</f>
        <v>1431.9</v>
      </c>
      <c r="K119" s="54"/>
      <c r="L119" s="32">
        <f>L108+L118</f>
        <v>235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2" t="s">
        <v>44</v>
      </c>
      <c r="F120" s="43">
        <v>150</v>
      </c>
      <c r="G120" s="43">
        <v>4.3</v>
      </c>
      <c r="H120" s="43">
        <v>4.5999999999999996</v>
      </c>
      <c r="I120" s="43">
        <v>22.3</v>
      </c>
      <c r="J120" s="43">
        <v>169.6</v>
      </c>
      <c r="K120" s="44">
        <v>203</v>
      </c>
      <c r="L120" s="43">
        <v>25</v>
      </c>
    </row>
    <row r="121" spans="1:12" ht="15" x14ac:dyDescent="0.25">
      <c r="A121" s="14"/>
      <c r="B121" s="15"/>
      <c r="C121" s="11"/>
      <c r="D121" s="6" t="s">
        <v>21</v>
      </c>
      <c r="E121" s="42" t="s">
        <v>88</v>
      </c>
      <c r="F121" s="43">
        <v>50</v>
      </c>
      <c r="G121" s="43">
        <v>4.8</v>
      </c>
      <c r="H121" s="43">
        <v>9.1</v>
      </c>
      <c r="I121" s="43">
        <v>4.4000000000000004</v>
      </c>
      <c r="J121" s="43">
        <v>103</v>
      </c>
      <c r="K121" s="44">
        <v>268</v>
      </c>
      <c r="L121" s="43">
        <v>61.3</v>
      </c>
    </row>
    <row r="122" spans="1:12" ht="15" x14ac:dyDescent="0.25">
      <c r="A122" s="14"/>
      <c r="B122" s="15"/>
      <c r="C122" s="11"/>
      <c r="D122" s="7" t="s">
        <v>22</v>
      </c>
      <c r="E122" s="42" t="s">
        <v>40</v>
      </c>
      <c r="F122" s="43">
        <v>200</v>
      </c>
      <c r="G122" s="43">
        <v>0.2</v>
      </c>
      <c r="H122" s="43">
        <v>0</v>
      </c>
      <c r="I122" s="43">
        <v>6.4</v>
      </c>
      <c r="J122" s="43">
        <v>26.8</v>
      </c>
      <c r="K122" s="44">
        <v>376</v>
      </c>
      <c r="L122" s="43">
        <v>10.5</v>
      </c>
    </row>
    <row r="123" spans="1:12" ht="15" x14ac:dyDescent="0.25">
      <c r="A123" s="14"/>
      <c r="B123" s="56"/>
      <c r="C123" s="11"/>
      <c r="D123" s="7" t="s">
        <v>23</v>
      </c>
      <c r="E123" s="42" t="s">
        <v>51</v>
      </c>
      <c r="F123" s="43">
        <v>50</v>
      </c>
      <c r="G123" s="43">
        <v>2</v>
      </c>
      <c r="H123" s="43">
        <v>0.8</v>
      </c>
      <c r="I123" s="43">
        <v>12.5</v>
      </c>
      <c r="J123" s="43">
        <v>66.5</v>
      </c>
      <c r="K123" s="44"/>
      <c r="L123" s="43">
        <v>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32</v>
      </c>
      <c r="E125" s="42" t="s">
        <v>47</v>
      </c>
      <c r="F125" s="43">
        <v>50</v>
      </c>
      <c r="G125" s="43">
        <v>4.0999999999999996</v>
      </c>
      <c r="H125" s="43">
        <v>1.7</v>
      </c>
      <c r="I125" s="43">
        <v>21.1</v>
      </c>
      <c r="J125" s="43">
        <v>111</v>
      </c>
      <c r="K125" s="44"/>
      <c r="L125" s="43">
        <v>5.2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>SUM(G120:G126)</f>
        <v>15.399999999999999</v>
      </c>
      <c r="H127" s="19">
        <f>SUM(H120:H126)</f>
        <v>16.2</v>
      </c>
      <c r="I127" s="19">
        <f>SUM(I120:I126)</f>
        <v>66.7</v>
      </c>
      <c r="J127" s="19">
        <f>SUM(J120:J126)</f>
        <v>476.90000000000003</v>
      </c>
      <c r="K127" s="25"/>
      <c r="L127" s="19">
        <f>SUM(L120:L126)</f>
        <v>110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43</v>
      </c>
      <c r="F129" s="43">
        <v>200</v>
      </c>
      <c r="G129" s="43">
        <v>1.6</v>
      </c>
      <c r="H129" s="43">
        <v>4.0999999999999996</v>
      </c>
      <c r="I129" s="43">
        <v>9.6</v>
      </c>
      <c r="J129" s="43">
        <v>85.8</v>
      </c>
      <c r="K129" s="44">
        <v>96</v>
      </c>
      <c r="L129" s="43">
        <v>25</v>
      </c>
    </row>
    <row r="130" spans="1:12" ht="15" x14ac:dyDescent="0.25">
      <c r="A130" s="14"/>
      <c r="B130" s="57"/>
      <c r="C130" s="11"/>
      <c r="D130" s="7" t="s">
        <v>28</v>
      </c>
      <c r="E130" s="42" t="s">
        <v>45</v>
      </c>
      <c r="F130" s="43">
        <v>100</v>
      </c>
      <c r="G130" s="43">
        <v>11.6</v>
      </c>
      <c r="H130" s="43">
        <v>11.6</v>
      </c>
      <c r="I130" s="43">
        <v>3.5</v>
      </c>
      <c r="J130" s="43">
        <v>166</v>
      </c>
      <c r="K130" s="44">
        <v>290</v>
      </c>
      <c r="L130" s="43">
        <v>41.8</v>
      </c>
    </row>
    <row r="131" spans="1:12" ht="15" x14ac:dyDescent="0.25">
      <c r="A131" s="14"/>
      <c r="B131" s="15"/>
      <c r="C131" s="11"/>
      <c r="D131" s="7" t="s">
        <v>29</v>
      </c>
      <c r="E131" s="42" t="s">
        <v>49</v>
      </c>
      <c r="F131" s="43">
        <v>150</v>
      </c>
      <c r="G131" s="43">
        <v>3.1</v>
      </c>
      <c r="H131" s="43">
        <v>4.8</v>
      </c>
      <c r="I131" s="43">
        <v>20.399999999999999</v>
      </c>
      <c r="J131" s="43">
        <v>137.19999999999999</v>
      </c>
      <c r="K131" s="44">
        <v>312</v>
      </c>
      <c r="L131" s="43">
        <v>30</v>
      </c>
    </row>
    <row r="132" spans="1:12" ht="15" x14ac:dyDescent="0.25">
      <c r="A132" s="14"/>
      <c r="B132" s="15"/>
      <c r="C132" s="11"/>
      <c r="D132" s="7" t="s">
        <v>30</v>
      </c>
      <c r="E132" s="42" t="s">
        <v>57</v>
      </c>
      <c r="F132" s="43">
        <v>200</v>
      </c>
      <c r="G132" s="43">
        <v>0.3</v>
      </c>
      <c r="H132" s="43">
        <v>0</v>
      </c>
      <c r="I132" s="43">
        <v>29.8</v>
      </c>
      <c r="J132" s="43">
        <v>122.2</v>
      </c>
      <c r="K132" s="44">
        <v>348</v>
      </c>
      <c r="L132" s="43">
        <v>15</v>
      </c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50</v>
      </c>
      <c r="G133" s="43">
        <v>5.4</v>
      </c>
      <c r="H133" s="43">
        <v>2.2999999999999998</v>
      </c>
      <c r="I133" s="43">
        <v>21.8</v>
      </c>
      <c r="J133" s="43">
        <v>137</v>
      </c>
      <c r="K133" s="44"/>
      <c r="L133" s="43">
        <v>8</v>
      </c>
    </row>
    <row r="134" spans="1:12" ht="15" x14ac:dyDescent="0.25">
      <c r="A134" s="14"/>
      <c r="B134" s="15"/>
      <c r="C134" s="11"/>
      <c r="D134" s="7" t="s">
        <v>32</v>
      </c>
      <c r="E134" s="42" t="s">
        <v>47</v>
      </c>
      <c r="F134" s="43">
        <v>50</v>
      </c>
      <c r="G134" s="43">
        <v>4.0999999999999996</v>
      </c>
      <c r="H134" s="43">
        <v>1.7</v>
      </c>
      <c r="I134" s="43">
        <v>21.1</v>
      </c>
      <c r="J134" s="43">
        <v>111</v>
      </c>
      <c r="K134" s="44"/>
      <c r="L134" s="43">
        <v>5.2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>SUM(G128:G136)</f>
        <v>26.1</v>
      </c>
      <c r="H137" s="19">
        <f>SUM(H128:H136)</f>
        <v>24.5</v>
      </c>
      <c r="I137" s="19">
        <f>SUM(I128:I136)</f>
        <v>106.19999999999999</v>
      </c>
      <c r="J137" s="19">
        <f>SUM(J128:J136)</f>
        <v>759.2</v>
      </c>
      <c r="K137" s="25"/>
      <c r="L137" s="19">
        <f>SUM(L128:L136)</f>
        <v>125</v>
      </c>
    </row>
    <row r="138" spans="1:12" ht="15.75" thickBot="1" x14ac:dyDescent="0.25">
      <c r="A138" s="33">
        <f>A120</f>
        <v>2</v>
      </c>
      <c r="B138" s="33">
        <f>B120</f>
        <v>2</v>
      </c>
      <c r="C138" s="65" t="s">
        <v>4</v>
      </c>
      <c r="D138" s="66"/>
      <c r="E138" s="31"/>
      <c r="F138" s="32">
        <f>F127+F137</f>
        <v>1250</v>
      </c>
      <c r="G138" s="32">
        <f>G127+G137</f>
        <v>41.5</v>
      </c>
      <c r="H138" s="32">
        <f>H127+H137</f>
        <v>40.700000000000003</v>
      </c>
      <c r="I138" s="32">
        <f>I127+I137</f>
        <v>172.89999999999998</v>
      </c>
      <c r="J138" s="32">
        <f>J127+J137</f>
        <v>1236.1000000000001</v>
      </c>
      <c r="K138" s="32"/>
      <c r="L138" s="32">
        <f>L127+L137</f>
        <v>235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87</v>
      </c>
      <c r="F139" s="40">
        <v>220</v>
      </c>
      <c r="G139" s="40">
        <v>6.1</v>
      </c>
      <c r="H139" s="40">
        <v>9.6999999999999993</v>
      </c>
      <c r="I139" s="40">
        <v>34.799999999999997</v>
      </c>
      <c r="J139" s="40">
        <v>260</v>
      </c>
      <c r="K139" s="41">
        <v>175</v>
      </c>
      <c r="L139" s="40">
        <v>51.9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72</v>
      </c>
      <c r="F141" s="43">
        <v>200</v>
      </c>
      <c r="G141" s="43">
        <v>4.0999999999999996</v>
      </c>
      <c r="H141" s="43">
        <v>3.1</v>
      </c>
      <c r="I141" s="43">
        <v>17.600000000000001</v>
      </c>
      <c r="J141" s="43">
        <v>118.6</v>
      </c>
      <c r="K141" s="43">
        <v>382</v>
      </c>
      <c r="L141" s="43">
        <v>40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71</v>
      </c>
      <c r="F142" s="43">
        <v>40</v>
      </c>
      <c r="G142" s="43">
        <v>2.4</v>
      </c>
      <c r="H142" s="43">
        <v>4.5</v>
      </c>
      <c r="I142" s="43">
        <v>11.9</v>
      </c>
      <c r="J142" s="43">
        <v>136</v>
      </c>
      <c r="K142" s="44">
        <v>1</v>
      </c>
      <c r="L142" s="43">
        <v>11.7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31</v>
      </c>
      <c r="E144" s="42" t="s">
        <v>41</v>
      </c>
      <c r="F144" s="43">
        <v>40</v>
      </c>
      <c r="G144" s="43">
        <v>4.3</v>
      </c>
      <c r="H144" s="43">
        <v>1.8</v>
      </c>
      <c r="I144" s="43">
        <v>17.399999999999999</v>
      </c>
      <c r="J144" s="43">
        <v>109.6</v>
      </c>
      <c r="K144" s="44"/>
      <c r="L144" s="43">
        <v>6.4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>SUM(G139:G145)</f>
        <v>16.899999999999999</v>
      </c>
      <c r="H146" s="19">
        <f>SUM(H139:H145)</f>
        <v>19.099999999999998</v>
      </c>
      <c r="I146" s="19">
        <f>SUM(I139:I145)</f>
        <v>81.699999999999989</v>
      </c>
      <c r="J146" s="19">
        <f>SUM(J139:J145)</f>
        <v>624.20000000000005</v>
      </c>
      <c r="K146" s="25"/>
      <c r="L146" s="19">
        <f>SUM(L139:L145)</f>
        <v>110.00000000000001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78</v>
      </c>
      <c r="F148" s="43">
        <v>200</v>
      </c>
      <c r="G148" s="43">
        <v>1.6</v>
      </c>
      <c r="H148" s="43">
        <v>4.7</v>
      </c>
      <c r="I148" s="43">
        <v>6.6</v>
      </c>
      <c r="J148" s="43">
        <v>71.8</v>
      </c>
      <c r="K148" s="44">
        <v>88</v>
      </c>
      <c r="L148" s="43">
        <v>23</v>
      </c>
    </row>
    <row r="149" spans="1:12" ht="25.5" x14ac:dyDescent="0.25">
      <c r="A149" s="23"/>
      <c r="B149" s="15"/>
      <c r="C149" s="11"/>
      <c r="D149" s="7" t="s">
        <v>28</v>
      </c>
      <c r="E149" s="42" t="s">
        <v>83</v>
      </c>
      <c r="F149" s="43">
        <v>90</v>
      </c>
      <c r="G149" s="43">
        <v>6.4</v>
      </c>
      <c r="H149" s="43">
        <v>10.6</v>
      </c>
      <c r="I149" s="43">
        <v>7.8</v>
      </c>
      <c r="J149" s="43">
        <v>140.9</v>
      </c>
      <c r="K149" s="44">
        <v>278</v>
      </c>
      <c r="L149" s="43">
        <v>56.8</v>
      </c>
    </row>
    <row r="150" spans="1:12" ht="15" x14ac:dyDescent="0.25">
      <c r="A150" s="23"/>
      <c r="B150" s="15"/>
      <c r="C150" s="11"/>
      <c r="D150" s="7" t="s">
        <v>29</v>
      </c>
      <c r="E150" s="42" t="s">
        <v>62</v>
      </c>
      <c r="F150" s="43">
        <v>150</v>
      </c>
      <c r="G150" s="43">
        <v>8.1999999999999993</v>
      </c>
      <c r="H150" s="43">
        <v>8.9</v>
      </c>
      <c r="I150" s="43">
        <v>37.299999999999997</v>
      </c>
      <c r="J150" s="43">
        <v>262.5</v>
      </c>
      <c r="K150" s="44">
        <v>171</v>
      </c>
      <c r="L150" s="43">
        <v>26</v>
      </c>
    </row>
    <row r="151" spans="1:12" ht="15" x14ac:dyDescent="0.25">
      <c r="A151" s="23"/>
      <c r="B151" s="15"/>
      <c r="C151" s="11"/>
      <c r="D151" s="7" t="s">
        <v>30</v>
      </c>
      <c r="E151" s="42" t="s">
        <v>46</v>
      </c>
      <c r="F151" s="43">
        <v>200</v>
      </c>
      <c r="G151" s="43">
        <v>0.2</v>
      </c>
      <c r="H151" s="43">
        <v>0.2</v>
      </c>
      <c r="I151" s="43">
        <v>27.9</v>
      </c>
      <c r="J151" s="43">
        <v>114.6</v>
      </c>
      <c r="K151" s="44">
        <v>342</v>
      </c>
      <c r="L151" s="43">
        <v>13</v>
      </c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47</v>
      </c>
      <c r="F153" s="43">
        <v>60</v>
      </c>
      <c r="G153" s="43">
        <v>4.9000000000000004</v>
      </c>
      <c r="H153" s="43">
        <v>2</v>
      </c>
      <c r="I153" s="43">
        <v>25.3</v>
      </c>
      <c r="J153" s="43">
        <v>133.19999999999999</v>
      </c>
      <c r="K153" s="44"/>
      <c r="L153" s="43">
        <v>6.2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>SUM(G147:G155)</f>
        <v>21.299999999999997</v>
      </c>
      <c r="H156" s="19">
        <f>SUM(H147:H155)</f>
        <v>26.400000000000002</v>
      </c>
      <c r="I156" s="19">
        <f>SUM(I147:I155)</f>
        <v>104.89999999999999</v>
      </c>
      <c r="J156" s="19">
        <f>SUM(J147:J155)</f>
        <v>723</v>
      </c>
      <c r="K156" s="25"/>
      <c r="L156" s="19">
        <f>SUM(L147:L155)</f>
        <v>125</v>
      </c>
    </row>
    <row r="157" spans="1:12" ht="15.75" thickBot="1" x14ac:dyDescent="0.25">
      <c r="A157" s="29">
        <f>A139</f>
        <v>2</v>
      </c>
      <c r="B157" s="30">
        <f>B139</f>
        <v>3</v>
      </c>
      <c r="C157" s="65" t="s">
        <v>4</v>
      </c>
      <c r="D157" s="66"/>
      <c r="E157" s="31"/>
      <c r="F157" s="32">
        <f>F146+F156</f>
        <v>1200</v>
      </c>
      <c r="G157" s="32">
        <f>G146+G156</f>
        <v>38.199999999999996</v>
      </c>
      <c r="H157" s="32">
        <f>H146+H156</f>
        <v>45.5</v>
      </c>
      <c r="I157" s="32">
        <f>I146+I156</f>
        <v>186.59999999999997</v>
      </c>
      <c r="J157" s="32">
        <f>J146+J156</f>
        <v>1347.2</v>
      </c>
      <c r="K157" s="32"/>
      <c r="L157" s="32">
        <f>L146+L156</f>
        <v>235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79</v>
      </c>
      <c r="F158" s="40">
        <v>150</v>
      </c>
      <c r="G158" s="40">
        <v>16.100000000000001</v>
      </c>
      <c r="H158" s="40">
        <v>14.3</v>
      </c>
      <c r="I158" s="40">
        <v>36.4</v>
      </c>
      <c r="J158" s="40">
        <v>351</v>
      </c>
      <c r="K158" s="41">
        <v>223</v>
      </c>
      <c r="L158" s="40">
        <v>64.5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0.2</v>
      </c>
      <c r="H160" s="43">
        <v>0</v>
      </c>
      <c r="I160" s="43">
        <v>6.4</v>
      </c>
      <c r="J160" s="43">
        <v>26.8</v>
      </c>
      <c r="K160" s="44">
        <v>376</v>
      </c>
      <c r="L160" s="43">
        <v>10.5</v>
      </c>
    </row>
    <row r="161" spans="1:12" ht="15" x14ac:dyDescent="0.25">
      <c r="A161" s="23"/>
      <c r="B161" s="15"/>
      <c r="C161" s="11"/>
      <c r="D161" s="7" t="s">
        <v>23</v>
      </c>
      <c r="E161" s="42" t="s">
        <v>51</v>
      </c>
      <c r="F161" s="43">
        <v>50</v>
      </c>
      <c r="G161" s="43">
        <v>2</v>
      </c>
      <c r="H161" s="43">
        <v>0.8</v>
      </c>
      <c r="I161" s="43">
        <v>12.5</v>
      </c>
      <c r="J161" s="43">
        <v>66.5</v>
      </c>
      <c r="K161" s="44"/>
      <c r="L161" s="43">
        <v>8</v>
      </c>
    </row>
    <row r="162" spans="1:12" ht="15" x14ac:dyDescent="0.25">
      <c r="A162" s="23"/>
      <c r="B162" s="15"/>
      <c r="C162" s="11"/>
      <c r="D162" s="7" t="s">
        <v>24</v>
      </c>
      <c r="E162" s="42" t="s">
        <v>80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44.5</v>
      </c>
      <c r="K162" s="44">
        <v>338</v>
      </c>
      <c r="L162" s="43">
        <v>27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>SUM(G158:G164)</f>
        <v>18.7</v>
      </c>
      <c r="H165" s="19">
        <f>SUM(H158:H164)</f>
        <v>15.500000000000002</v>
      </c>
      <c r="I165" s="19">
        <f>SUM(I158:I164)</f>
        <v>65.099999999999994</v>
      </c>
      <c r="J165" s="19">
        <f>SUM(J158:J164)</f>
        <v>488.8</v>
      </c>
      <c r="K165" s="25"/>
      <c r="L165" s="19">
        <f>SUM(L158:L164)</f>
        <v>110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86</v>
      </c>
      <c r="F166" s="43">
        <v>60</v>
      </c>
      <c r="G166" s="43">
        <v>0.8</v>
      </c>
      <c r="H166" s="43">
        <v>6</v>
      </c>
      <c r="I166" s="43">
        <v>4.4000000000000004</v>
      </c>
      <c r="J166" s="43">
        <v>75.099999999999994</v>
      </c>
      <c r="K166" s="44">
        <v>67</v>
      </c>
      <c r="L166" s="43">
        <v>20</v>
      </c>
    </row>
    <row r="167" spans="1:12" ht="15" x14ac:dyDescent="0.25">
      <c r="A167" s="23"/>
      <c r="B167" s="15"/>
      <c r="C167" s="11"/>
      <c r="D167" s="7" t="s">
        <v>27</v>
      </c>
      <c r="E167" s="42" t="s">
        <v>67</v>
      </c>
      <c r="F167" s="43">
        <v>200</v>
      </c>
      <c r="G167" s="43">
        <v>1.9</v>
      </c>
      <c r="H167" s="43">
        <v>4.0999999999999996</v>
      </c>
      <c r="I167" s="43">
        <v>10.4</v>
      </c>
      <c r="J167" s="43">
        <v>87.2</v>
      </c>
      <c r="K167" s="44">
        <v>112</v>
      </c>
      <c r="L167" s="52">
        <v>25</v>
      </c>
    </row>
    <row r="168" spans="1:12" ht="15" x14ac:dyDescent="0.25">
      <c r="A168" s="23"/>
      <c r="B168" s="15"/>
      <c r="C168" s="11"/>
      <c r="D168" s="7" t="s">
        <v>28</v>
      </c>
      <c r="E168" s="42" t="s">
        <v>81</v>
      </c>
      <c r="F168" s="43">
        <v>200</v>
      </c>
      <c r="G168" s="43">
        <v>12.3</v>
      </c>
      <c r="H168" s="43">
        <v>11.7</v>
      </c>
      <c r="I168" s="43">
        <v>18.399999999999999</v>
      </c>
      <c r="J168" s="43">
        <v>287.3</v>
      </c>
      <c r="K168" s="44">
        <v>259</v>
      </c>
      <c r="L168" s="43">
        <v>53.8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52"/>
    </row>
    <row r="170" spans="1:12" ht="15" x14ac:dyDescent="0.25">
      <c r="A170" s="23"/>
      <c r="B170" s="15"/>
      <c r="C170" s="11"/>
      <c r="D170" s="7" t="s">
        <v>30</v>
      </c>
      <c r="E170" s="42" t="s">
        <v>82</v>
      </c>
      <c r="F170" s="43">
        <v>200</v>
      </c>
      <c r="G170" s="43">
        <v>0.5</v>
      </c>
      <c r="H170" s="43">
        <v>0.1</v>
      </c>
      <c r="I170" s="43">
        <v>32</v>
      </c>
      <c r="J170" s="43">
        <v>132.80000000000001</v>
      </c>
      <c r="K170" s="44">
        <v>349</v>
      </c>
      <c r="L170" s="43">
        <v>13</v>
      </c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50</v>
      </c>
      <c r="G171" s="43">
        <v>5.4</v>
      </c>
      <c r="H171" s="43">
        <v>2.2999999999999998</v>
      </c>
      <c r="I171" s="43">
        <v>21.8</v>
      </c>
      <c r="J171" s="43">
        <v>137</v>
      </c>
      <c r="K171" s="44"/>
      <c r="L171" s="43">
        <v>8</v>
      </c>
    </row>
    <row r="172" spans="1:12" ht="15" x14ac:dyDescent="0.25">
      <c r="A172" s="23"/>
      <c r="B172" s="15"/>
      <c r="C172" s="11"/>
      <c r="D172" s="7" t="s">
        <v>32</v>
      </c>
      <c r="E172" s="42" t="s">
        <v>47</v>
      </c>
      <c r="F172" s="43">
        <v>50</v>
      </c>
      <c r="G172" s="43">
        <v>4.0999999999999996</v>
      </c>
      <c r="H172" s="43">
        <v>1.7</v>
      </c>
      <c r="I172" s="43">
        <v>21.1</v>
      </c>
      <c r="J172" s="43">
        <v>111</v>
      </c>
      <c r="K172" s="44"/>
      <c r="L172" s="43">
        <v>5.2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>SUM(G166:G174)</f>
        <v>25</v>
      </c>
      <c r="H175" s="19">
        <f>SUM(H166:H174)</f>
        <v>25.9</v>
      </c>
      <c r="I175" s="19">
        <f>SUM(I166:I174)</f>
        <v>108.1</v>
      </c>
      <c r="J175" s="19">
        <f>SUM(J166:J174)</f>
        <v>830.40000000000009</v>
      </c>
      <c r="K175" s="25"/>
      <c r="L175" s="19">
        <f>SUM(L166:L174)</f>
        <v>125</v>
      </c>
    </row>
    <row r="176" spans="1:12" ht="15.75" thickBot="1" x14ac:dyDescent="0.25">
      <c r="A176" s="29">
        <f>A158</f>
        <v>2</v>
      </c>
      <c r="B176" s="30">
        <f>B158</f>
        <v>4</v>
      </c>
      <c r="C176" s="65" t="s">
        <v>4</v>
      </c>
      <c r="D176" s="66"/>
      <c r="E176" s="31"/>
      <c r="F176" s="32">
        <f>F165+F175</f>
        <v>1260</v>
      </c>
      <c r="G176" s="32">
        <f>G165+G175</f>
        <v>43.7</v>
      </c>
      <c r="H176" s="32">
        <f>H165+H175</f>
        <v>41.4</v>
      </c>
      <c r="I176" s="32">
        <f>I165+I175</f>
        <v>173.2</v>
      </c>
      <c r="J176" s="32">
        <f>J165+J175</f>
        <v>1319.2</v>
      </c>
      <c r="K176" s="32"/>
      <c r="L176" s="32">
        <f>L165+L175</f>
        <v>235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2" t="s">
        <v>74</v>
      </c>
      <c r="F177" s="43">
        <v>150</v>
      </c>
      <c r="G177" s="43">
        <v>3.5</v>
      </c>
      <c r="H177" s="43">
        <v>7.2</v>
      </c>
      <c r="I177" s="43">
        <v>36.799999999999997</v>
      </c>
      <c r="J177" s="43">
        <v>226.8</v>
      </c>
      <c r="K177" s="44">
        <v>171</v>
      </c>
      <c r="L177" s="43">
        <v>28</v>
      </c>
    </row>
    <row r="178" spans="1:12" ht="15" x14ac:dyDescent="0.25">
      <c r="A178" s="23"/>
      <c r="B178" s="15"/>
      <c r="C178" s="11"/>
      <c r="D178" s="6" t="s">
        <v>21</v>
      </c>
      <c r="E178" s="42" t="s">
        <v>64</v>
      </c>
      <c r="F178" s="43">
        <v>90</v>
      </c>
      <c r="G178" s="43">
        <v>7.3</v>
      </c>
      <c r="H178" s="43">
        <v>9.3000000000000007</v>
      </c>
      <c r="I178" s="43">
        <v>9.1999999999999993</v>
      </c>
      <c r="J178" s="43">
        <v>147.69999999999999</v>
      </c>
      <c r="K178" s="58">
        <v>234.334</v>
      </c>
      <c r="L178" s="43">
        <v>65.3</v>
      </c>
    </row>
    <row r="179" spans="1:12" ht="15" x14ac:dyDescent="0.25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0.2</v>
      </c>
      <c r="H179" s="43">
        <v>0</v>
      </c>
      <c r="I179" s="43">
        <v>6.4</v>
      </c>
      <c r="J179" s="43">
        <v>26.8</v>
      </c>
      <c r="K179" s="44">
        <v>376</v>
      </c>
      <c r="L179" s="43">
        <v>10.5</v>
      </c>
    </row>
    <row r="180" spans="1:12" ht="15" x14ac:dyDescent="0.25">
      <c r="A180" s="23"/>
      <c r="B180" s="15"/>
      <c r="C180" s="11"/>
      <c r="D180" s="7" t="s">
        <v>23</v>
      </c>
      <c r="E180" s="42" t="s">
        <v>47</v>
      </c>
      <c r="F180" s="43">
        <v>60</v>
      </c>
      <c r="G180" s="43">
        <v>4.9000000000000004</v>
      </c>
      <c r="H180" s="43">
        <v>2</v>
      </c>
      <c r="I180" s="43">
        <v>25.3</v>
      </c>
      <c r="J180" s="43">
        <v>133.19999999999999</v>
      </c>
      <c r="K180" s="44"/>
      <c r="L180" s="43">
        <v>6.2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52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5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>SUM(G177:G183)</f>
        <v>15.9</v>
      </c>
      <c r="H184" s="19">
        <f>SUM(H177:H183)</f>
        <v>18.5</v>
      </c>
      <c r="I184" s="19">
        <f>SUM(I177:I183)</f>
        <v>77.7</v>
      </c>
      <c r="J184" s="19">
        <f>SUM(J177:J183)</f>
        <v>534.5</v>
      </c>
      <c r="K184" s="25"/>
      <c r="L184" s="53">
        <f>SUM(L177:L183)</f>
        <v>110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55"/>
      <c r="D186" s="7" t="s">
        <v>27</v>
      </c>
      <c r="E186" s="42" t="s">
        <v>56</v>
      </c>
      <c r="F186" s="43">
        <v>200</v>
      </c>
      <c r="G186" s="43">
        <v>4.3</v>
      </c>
      <c r="H186" s="43">
        <v>4.2</v>
      </c>
      <c r="I186" s="43">
        <v>13.2</v>
      </c>
      <c r="J186" s="43">
        <v>118.6</v>
      </c>
      <c r="K186" s="44">
        <v>102</v>
      </c>
      <c r="L186" s="43">
        <v>25</v>
      </c>
    </row>
    <row r="187" spans="1:12" ht="15" x14ac:dyDescent="0.25">
      <c r="A187" s="23"/>
      <c r="B187" s="15"/>
      <c r="C187" s="11"/>
      <c r="D187" s="7" t="s">
        <v>28</v>
      </c>
      <c r="E187" s="42" t="s">
        <v>77</v>
      </c>
      <c r="F187" s="43">
        <v>100</v>
      </c>
      <c r="G187" s="43">
        <v>11.9</v>
      </c>
      <c r="H187" s="43">
        <v>10.1</v>
      </c>
      <c r="I187" s="43">
        <v>3.2</v>
      </c>
      <c r="J187" s="43">
        <v>166.5</v>
      </c>
      <c r="K187" s="44">
        <v>255</v>
      </c>
      <c r="L187" s="43">
        <v>48.8</v>
      </c>
    </row>
    <row r="188" spans="1:12" ht="15" x14ac:dyDescent="0.25">
      <c r="A188" s="23"/>
      <c r="B188" s="15"/>
      <c r="C188" s="11"/>
      <c r="D188" s="7" t="s">
        <v>29</v>
      </c>
      <c r="E188" s="42" t="s">
        <v>44</v>
      </c>
      <c r="F188" s="43">
        <v>150</v>
      </c>
      <c r="G188" s="43">
        <v>4.3</v>
      </c>
      <c r="H188" s="43">
        <v>4.5999999999999996</v>
      </c>
      <c r="I188" s="43">
        <v>22.3</v>
      </c>
      <c r="J188" s="43">
        <v>169.6</v>
      </c>
      <c r="K188" s="44">
        <v>203</v>
      </c>
      <c r="L188" s="43">
        <v>25</v>
      </c>
    </row>
    <row r="189" spans="1:12" ht="15" x14ac:dyDescent="0.25">
      <c r="A189" s="23"/>
      <c r="B189" s="15"/>
      <c r="C189" s="11"/>
      <c r="D189" s="7" t="s">
        <v>30</v>
      </c>
      <c r="E189" s="42" t="s">
        <v>82</v>
      </c>
      <c r="F189" s="43">
        <v>200</v>
      </c>
      <c r="G189" s="43">
        <v>0.5</v>
      </c>
      <c r="H189" s="43">
        <v>0.1</v>
      </c>
      <c r="I189" s="43">
        <v>32</v>
      </c>
      <c r="J189" s="43">
        <v>132.80000000000001</v>
      </c>
      <c r="K189" s="44">
        <v>349</v>
      </c>
      <c r="L189" s="43">
        <v>13</v>
      </c>
    </row>
    <row r="190" spans="1:12" ht="15" x14ac:dyDescent="0.25">
      <c r="A190" s="23"/>
      <c r="B190" s="15"/>
      <c r="C190" s="11"/>
      <c r="D190" s="7" t="s">
        <v>31</v>
      </c>
      <c r="E190" s="42" t="s">
        <v>51</v>
      </c>
      <c r="F190" s="43">
        <v>50</v>
      </c>
      <c r="G190" s="43">
        <v>2</v>
      </c>
      <c r="H190" s="43">
        <v>0.8</v>
      </c>
      <c r="I190" s="43">
        <v>12.5</v>
      </c>
      <c r="J190" s="43">
        <v>66.5</v>
      </c>
      <c r="K190" s="44"/>
      <c r="L190" s="43">
        <v>8</v>
      </c>
    </row>
    <row r="191" spans="1:12" ht="15" x14ac:dyDescent="0.25">
      <c r="A191" s="23"/>
      <c r="B191" s="15"/>
      <c r="C191" s="11"/>
      <c r="D191" s="7" t="s">
        <v>32</v>
      </c>
      <c r="E191" s="42" t="s">
        <v>47</v>
      </c>
      <c r="F191" s="43">
        <v>50</v>
      </c>
      <c r="G191" s="43">
        <v>4.0999999999999996</v>
      </c>
      <c r="H191" s="43">
        <v>1.7</v>
      </c>
      <c r="I191" s="43">
        <v>21.1</v>
      </c>
      <c r="J191" s="43">
        <v>111</v>
      </c>
      <c r="K191" s="44"/>
      <c r="L191" s="43">
        <v>5.2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59"/>
      <c r="I192" s="43"/>
      <c r="J192" s="43"/>
      <c r="K192" s="44"/>
      <c r="L192" s="52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5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>SUM(G185:G193)</f>
        <v>27.1</v>
      </c>
      <c r="H194" s="60">
        <f>SUM(H185:H193)</f>
        <v>21.5</v>
      </c>
      <c r="I194" s="19">
        <f>SUM(I185:I193)</f>
        <v>104.30000000000001</v>
      </c>
      <c r="J194" s="19">
        <f>SUM(J185:J193)</f>
        <v>765</v>
      </c>
      <c r="K194" s="25"/>
      <c r="L194" s="53">
        <f>SUM(L185:L193)</f>
        <v>125</v>
      </c>
    </row>
    <row r="195" spans="1:12" ht="15.75" thickBot="1" x14ac:dyDescent="0.25">
      <c r="A195" s="29">
        <f>A177</f>
        <v>2</v>
      </c>
      <c r="B195" s="30">
        <f>B177</f>
        <v>5</v>
      </c>
      <c r="C195" s="65" t="s">
        <v>4</v>
      </c>
      <c r="D195" s="66"/>
      <c r="E195" s="31"/>
      <c r="F195" s="32">
        <f>F184+F194</f>
        <v>1250</v>
      </c>
      <c r="G195" s="32">
        <f>G184+G194</f>
        <v>43</v>
      </c>
      <c r="H195" s="32">
        <f>H184+H194</f>
        <v>40</v>
      </c>
      <c r="I195" s="32">
        <f>I184+I194</f>
        <v>182</v>
      </c>
      <c r="J195" s="32">
        <f>J184+J194</f>
        <v>1299.5</v>
      </c>
      <c r="K195" s="54"/>
      <c r="L195" s="32">
        <f>L184+L194</f>
        <v>235</v>
      </c>
    </row>
    <row r="196" spans="1:12" ht="13.5" thickBot="1" x14ac:dyDescent="0.25">
      <c r="A196" s="27"/>
      <c r="B196" s="28"/>
      <c r="C196" s="67" t="s">
        <v>5</v>
      </c>
      <c r="D196" s="67"/>
      <c r="E196" s="67"/>
      <c r="F196" s="34">
        <f>(F24+F43+F62+F81+F100+F119+F138+F157+F176+F195)/(IF(F24=0,0,1)+IF(F43=0,0,1)+IF(F62=0,0,1)+IF(F81=0,0,1)+IF(F100=0,0,1)+IF(F119=0,0,1)+IF(F138=0,0,1)+IF(F157=0,0,1)+IF(F176=0,0,1)+IF(F195=0,0,1))</f>
        <v>1250</v>
      </c>
      <c r="G196" s="34">
        <f>(G24+G43+G62+G81+G100+G119+G138+G157+G176+G195)/(IF(G24=0,0,1)+IF(G43=0,0,1)+IF(G62=0,0,1)+IF(G81=0,0,1)+IF(G100=0,0,1)+IF(G119=0,0,1)+IF(G138=0,0,1)+IF(G157=0,0,1)+IF(G176=0,0,1)+IF(G195=0,0,1))</f>
        <v>42.529999999999994</v>
      </c>
      <c r="H196" s="34">
        <f>(H24+H43+H62+H81+H100+H119+H138+H157+H176+H195)/(IF(H24=0,0,1)+IF(H43=0,0,1)+IF(H62=0,0,1)+IF(H81=0,0,1)+IF(H100=0,0,1)+IF(H119=0,0,1)+IF(H138=0,0,1)+IF(H157=0,0,1)+IF(H176=0,0,1)+IF(H195=0,0,1))</f>
        <v>42.11999999999999</v>
      </c>
      <c r="I196" s="34">
        <f>(I24+I43+I62+I81+I100+I119+I138+I157+I176+I195)/(IF(I24=0,0,1)+IF(I43=0,0,1)+IF(I62=0,0,1)+IF(I81=0,0,1)+IF(I100=0,0,1)+IF(I119=0,0,1)+IF(I138=0,0,1)+IF(I157=0,0,1)+IF(I176=0,0,1)+IF(I195=0,0,1))</f>
        <v>180.99999999999997</v>
      </c>
      <c r="J196" s="34">
        <f>(J24+J43+J62+J81+J100+J119+J138+J157+J176+J195)/(IF(J24=0,0,1)+IF(J43=0,0,1)+IF(J62=0,0,1)+IF(J81=0,0,1)+IF(J100=0,0,1)+IF(J119=0,0,1)+IF(J138=0,0,1)+IF(J157=0,0,1)+IF(J176=0,0,1)+IF(J195=0,0,1))</f>
        <v>1327.5900000000001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235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" right="0" top="0" bottom="0" header="0" footer="0"/>
  <pageSetup paperSize="9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2026-03-26T08:08:08Z</cp:lastPrinted>
  <dcterms:created xsi:type="dcterms:W3CDTF">2022-05-16T14:23:56Z</dcterms:created>
  <dcterms:modified xsi:type="dcterms:W3CDTF">2026-03-30T08:07:32Z</dcterms:modified>
</cp:coreProperties>
</file>