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316"/>
  </bookViews>
  <sheets>
    <sheet name="7-11 ле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G184" i="1"/>
  <c r="H184" i="1"/>
  <c r="I184" i="1"/>
  <c r="J184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L195" i="1"/>
  <c r="L176" i="1"/>
  <c r="G176" i="1"/>
  <c r="J176" i="1"/>
  <c r="I176" i="1"/>
  <c r="H176" i="1"/>
  <c r="J157" i="1"/>
  <c r="L157" i="1"/>
  <c r="I157" i="1"/>
  <c r="H157" i="1"/>
  <c r="G157" i="1"/>
  <c r="I138" i="1"/>
  <c r="L138" i="1"/>
  <c r="J138" i="1"/>
  <c r="H138" i="1"/>
  <c r="G138" i="1"/>
  <c r="L119" i="1"/>
  <c r="J119" i="1"/>
  <c r="I119" i="1"/>
  <c r="H119" i="1"/>
  <c r="G119" i="1"/>
  <c r="F100" i="1"/>
  <c r="L100" i="1"/>
  <c r="J100" i="1"/>
  <c r="I100" i="1"/>
  <c r="H100" i="1"/>
  <c r="G100" i="1"/>
  <c r="L81" i="1"/>
  <c r="F81" i="1"/>
  <c r="J81" i="1"/>
  <c r="I81" i="1"/>
  <c r="H81" i="1"/>
  <c r="G81" i="1"/>
  <c r="L62" i="1"/>
  <c r="L24" i="1"/>
  <c r="H43" i="1"/>
  <c r="L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J51" i="1"/>
  <c r="J62" i="1" s="1"/>
  <c r="J196" i="1" s="1"/>
  <c r="G51" i="1"/>
  <c r="G62" i="1" s="1"/>
  <c r="G196" i="1" s="1"/>
  <c r="F51" i="1"/>
  <c r="F62" i="1" s="1"/>
  <c r="F196" i="1" s="1"/>
  <c r="H51" i="1"/>
  <c r="H62" i="1" s="1"/>
  <c r="H196" i="1" s="1"/>
  <c r="I51" i="1"/>
  <c r="I62" i="1" s="1"/>
  <c r="I196" i="1" s="1"/>
</calcChain>
</file>

<file path=xl/sharedStrings.xml><?xml version="1.0" encoding="utf-8"?>
<sst xmlns="http://schemas.openxmlformats.org/spreadsheetml/2006/main" count="301" uniqueCount="98">
  <si>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</si>
  <si>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</si>
  <si>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</si>
  <si>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</si>
  <si>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</si>
  <si>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</si>
  <si>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</si>
  <si>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</si>
  <si>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</si>
  <si>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</si>
  <si>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</si>
  <si>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</si>
  <si>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</si>
  <si>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</si>
  <si>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</si>
  <si>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</si>
  <si>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</si>
  <si>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</si>
  <si>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</si>
  <si>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</si>
  <si>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</si>
  <si>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</si>
  <si>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</si>
  <si>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</si>
  <si>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</si>
  <si>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</si>
  <si>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</si>
  <si>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</si>
  <si>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</si>
  <si>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</si>
  <si>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</si>
  <si>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</si>
  <si>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</si>
  <si>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</si>
  <si>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</si>
  <si>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</si>
  <si>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</si>
  <si>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</si>
  <si>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</si>
  <si>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Яблоко</t>
  </si>
  <si>
    <t>Хлеб пшеничный</t>
  </si>
  <si>
    <t>Хлеб ржано-пшеничный</t>
  </si>
  <si>
    <t>Чай с сахаром</t>
  </si>
  <si>
    <t>Пюре картофельное</t>
  </si>
  <si>
    <t>Компот из яблок</t>
  </si>
  <si>
    <t>Каша рисовая рассыпчатая</t>
  </si>
  <si>
    <t>сладкое</t>
  </si>
  <si>
    <t>Компот из изюма</t>
  </si>
  <si>
    <t>Суп картофельный с горохом</t>
  </si>
  <si>
    <t>Поджарка из свинины</t>
  </si>
  <si>
    <t>Макароны отварные с маслом сливочным</t>
  </si>
  <si>
    <t>Чай с лимоном</t>
  </si>
  <si>
    <t>Батон</t>
  </si>
  <si>
    <t>Суп из овощей на курином бульоне</t>
  </si>
  <si>
    <t>Рассольник ленинградский со сметаной</t>
  </si>
  <si>
    <t>Пирожное "Чокопай"</t>
  </si>
  <si>
    <t>Гуляш из курицы 50/50</t>
  </si>
  <si>
    <t>Суп рисовый на курином бульоне</t>
  </si>
  <si>
    <t xml:space="preserve">Свекольник со сметаной </t>
  </si>
  <si>
    <t>Бутерброд с сыром 30/5/15</t>
  </si>
  <si>
    <t xml:space="preserve">Борщ с капустой и картофелем со сметаной </t>
  </si>
  <si>
    <t>Какао с молоком</t>
  </si>
  <si>
    <t>Каша вязкая молочная из риса с маслом сливочным</t>
  </si>
  <si>
    <t>Мандарин</t>
  </si>
  <si>
    <t>Салат витаминный (2 вариант кукуруза консервированная)</t>
  </si>
  <si>
    <t>Компот из клубники</t>
  </si>
  <si>
    <t>Котлета рыбная (минтай)</t>
  </si>
  <si>
    <t>Груша</t>
  </si>
  <si>
    <t>Плов из свинины</t>
  </si>
  <si>
    <t>Тефтели мясные (1 вариант) с соусом молочным 60/30</t>
  </si>
  <si>
    <t>Омлет с сыром</t>
  </si>
  <si>
    <t>Кукуруза сладкая консервированная</t>
  </si>
  <si>
    <t>Шницель натуральный рубленый мясной</t>
  </si>
  <si>
    <t>Напиток из шиповника</t>
  </si>
  <si>
    <t>Рыба, припущенная в молоке (пикша)</t>
  </si>
  <si>
    <t xml:space="preserve">Щи из свежей капусты с картофелем со сметаной </t>
  </si>
  <si>
    <t>Рагу из птицы с овощами</t>
  </si>
  <si>
    <t>Винегрет овощной</t>
  </si>
  <si>
    <t>Макароны отварные с сыром 150/20</t>
  </si>
  <si>
    <t>Сок фруктово-ягодный 0,2 л в индивидуальной упаковке</t>
  </si>
  <si>
    <t>Каша гречневая рассыпчатая</t>
  </si>
  <si>
    <t>Каша вязкая молочная из пшенной крупы</t>
  </si>
  <si>
    <t>кисломол.</t>
  </si>
  <si>
    <t>Сыр порциями (Российский)</t>
  </si>
  <si>
    <t>Банан</t>
  </si>
  <si>
    <t>Суп картофельный с рыбой (минтай)</t>
  </si>
  <si>
    <t>Курица запеченая</t>
  </si>
  <si>
    <t>Котлета из курицы с маслом сливочным 60/5</t>
  </si>
  <si>
    <t>Печень по-строгановски говяжья 50/50</t>
  </si>
  <si>
    <t>Салат из свеклы отварной с маслом растительным</t>
  </si>
  <si>
    <t>Запеканка из творога с молоком сгущенным 130/20</t>
  </si>
  <si>
    <t>Картофель отварной с маслом сливочным</t>
  </si>
  <si>
    <t>Котлета мясная с соусом томатным 60/30</t>
  </si>
  <si>
    <t>Суп овощной с мясными фрикадельками 200/20</t>
  </si>
  <si>
    <t>Рыба, тушенная в томате с овощами (минтай) 50/50</t>
  </si>
  <si>
    <t>Кнели из курицы с рисом в сметанном соусе 60/30</t>
  </si>
  <si>
    <t>Морковь, тушенная в сметанном соусе</t>
  </si>
  <si>
    <t>МКОУ СОШ №5 г. Сегежи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</si>
</sst>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97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200</v>
      </c>
      <c r="G6" s="40">
        <v>6</v>
      </c>
      <c r="H6" s="40">
        <v>9.6999999999999993</v>
      </c>
      <c r="I6" s="40">
        <v>38.6</v>
      </c>
      <c r="J6" s="40">
        <v>264.60000000000002</v>
      </c>
      <c r="K6" s="41">
        <v>174</v>
      </c>
      <c r="L6" s="40">
        <v>70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61</v>
      </c>
      <c r="F8" s="43">
        <v>200</v>
      </c>
      <c r="G8" s="43">
        <v>4.0999999999999996</v>
      </c>
      <c r="H8" s="43">
        <v>3.1</v>
      </c>
      <c r="I8" s="43">
        <v>17.600000000000001</v>
      </c>
      <c r="J8" s="43">
        <v>118.6</v>
      </c>
      <c r="K8" s="44">
        <v>382</v>
      </c>
      <c r="L8" s="43">
        <v>40</v>
      </c>
    </row>
    <row r="9" spans="1:12" ht="14.4" x14ac:dyDescent="0.3">
      <c r="A9" s="23"/>
      <c r="B9" s="15"/>
      <c r="C9" s="11"/>
      <c r="D9" s="7" t="s">
        <v>23</v>
      </c>
      <c r="E9" s="42" t="s">
        <v>59</v>
      </c>
      <c r="F9" s="43">
        <v>50</v>
      </c>
      <c r="G9" s="43">
        <v>5.2</v>
      </c>
      <c r="H9" s="43">
        <v>5.7</v>
      </c>
      <c r="I9" s="43">
        <v>12.6</v>
      </c>
      <c r="J9" s="43">
        <v>125.6</v>
      </c>
      <c r="K9" s="44">
        <v>3</v>
      </c>
      <c r="L9" s="43">
        <v>40</v>
      </c>
    </row>
    <row r="10" spans="1:12" ht="14.4" x14ac:dyDescent="0.3">
      <c r="A10" s="23"/>
      <c r="B10" s="15"/>
      <c r="C10" s="11"/>
      <c r="D10" s="7" t="s">
        <v>24</v>
      </c>
      <c r="E10" s="42" t="s">
        <v>63</v>
      </c>
      <c r="F10" s="43">
        <v>100</v>
      </c>
      <c r="G10" s="43">
        <v>0.8</v>
      </c>
      <c r="H10" s="43">
        <v>0.3</v>
      </c>
      <c r="I10" s="43">
        <v>10.6</v>
      </c>
      <c r="J10" s="43">
        <v>42.4</v>
      </c>
      <c r="K10" s="44"/>
      <c r="L10" s="43">
        <v>30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16.100000000000001</v>
      </c>
      <c r="H13" s="19">
        <f t="shared" si="0"/>
        <v>18.8</v>
      </c>
      <c r="I13" s="19">
        <f t="shared" si="0"/>
        <v>79.399999999999991</v>
      </c>
      <c r="J13" s="19">
        <f t="shared" si="0"/>
        <v>551.20000000000005</v>
      </c>
      <c r="K13" s="25"/>
      <c r="L13" s="19">
        <f t="shared" ref="L13" si="1">SUM(L6:L12)</f>
        <v>180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64</v>
      </c>
      <c r="F14" s="43">
        <v>60</v>
      </c>
      <c r="G14" s="43">
        <v>1.5</v>
      </c>
      <c r="H14" s="43">
        <v>3.1</v>
      </c>
      <c r="I14" s="43">
        <v>13.2</v>
      </c>
      <c r="J14" s="43">
        <v>92.9</v>
      </c>
      <c r="K14" s="44">
        <v>49</v>
      </c>
      <c r="L14" s="43">
        <v>16</v>
      </c>
    </row>
    <row r="15" spans="1:12" ht="14.4" x14ac:dyDescent="0.3">
      <c r="A15" s="23"/>
      <c r="B15" s="15"/>
      <c r="C15" s="11"/>
      <c r="D15" s="7" t="s">
        <v>27</v>
      </c>
      <c r="E15" s="42" t="s">
        <v>53</v>
      </c>
      <c r="F15" s="43">
        <v>200</v>
      </c>
      <c r="G15" s="43">
        <v>1.3</v>
      </c>
      <c r="H15" s="43">
        <v>4</v>
      </c>
      <c r="I15" s="43">
        <v>7.3</v>
      </c>
      <c r="J15" s="43">
        <v>76.2</v>
      </c>
      <c r="K15" s="44">
        <v>99</v>
      </c>
      <c r="L15" s="43">
        <v>22</v>
      </c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>
        <v>100</v>
      </c>
      <c r="G16" s="43">
        <v>11.6</v>
      </c>
      <c r="H16" s="43">
        <v>11.6</v>
      </c>
      <c r="I16" s="43">
        <v>3.5</v>
      </c>
      <c r="J16" s="43">
        <v>166</v>
      </c>
      <c r="K16" s="44">
        <v>290</v>
      </c>
      <c r="L16" s="43">
        <v>40.1</v>
      </c>
    </row>
    <row r="17" spans="1:12" ht="14.4" x14ac:dyDescent="0.3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4.3</v>
      </c>
      <c r="H17" s="43">
        <v>4.5999999999999996</v>
      </c>
      <c r="I17" s="43">
        <v>22.3</v>
      </c>
      <c r="J17" s="43">
        <v>169.6</v>
      </c>
      <c r="K17" s="44">
        <v>203</v>
      </c>
      <c r="L17" s="43">
        <v>25</v>
      </c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13</v>
      </c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3.2</v>
      </c>
      <c r="H19" s="43">
        <v>1.4</v>
      </c>
      <c r="I19" s="43">
        <v>13.1</v>
      </c>
      <c r="J19" s="43">
        <v>82.2</v>
      </c>
      <c r="K19" s="44"/>
      <c r="L19" s="43">
        <v>4.8</v>
      </c>
    </row>
    <row r="20" spans="1:12" ht="14.4" x14ac:dyDescent="0.3">
      <c r="A20" s="23"/>
      <c r="B20" s="15"/>
      <c r="C20" s="11"/>
      <c r="D20" s="7" t="s">
        <v>32</v>
      </c>
      <c r="E20" s="42" t="s">
        <v>41</v>
      </c>
      <c r="F20" s="43">
        <v>40</v>
      </c>
      <c r="G20" s="43">
        <v>3.3</v>
      </c>
      <c r="H20" s="43">
        <v>1.4</v>
      </c>
      <c r="I20" s="43">
        <v>16.899999999999999</v>
      </c>
      <c r="J20" s="43">
        <v>88.8</v>
      </c>
      <c r="K20" s="44"/>
      <c r="L20" s="43">
        <v>4.0999999999999996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25.4</v>
      </c>
      <c r="H23" s="19">
        <f t="shared" si="2"/>
        <v>26.299999999999994</v>
      </c>
      <c r="I23" s="19">
        <f t="shared" si="2"/>
        <v>104.19999999999999</v>
      </c>
      <c r="J23" s="19">
        <f t="shared" si="2"/>
        <v>790.30000000000007</v>
      </c>
      <c r="K23" s="25"/>
      <c r="L23" s="19">
        <f t="shared" ref="L23" si="3">SUM(L14:L22)</f>
        <v>124.99999999999999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1330</v>
      </c>
      <c r="G24" s="32">
        <f t="shared" ref="G24:J24" si="4">G13+G23</f>
        <v>41.5</v>
      </c>
      <c r="H24" s="32">
        <f t="shared" si="4"/>
        <v>45.099999999999994</v>
      </c>
      <c r="I24" s="32">
        <f t="shared" si="4"/>
        <v>183.59999999999997</v>
      </c>
      <c r="J24" s="32">
        <f t="shared" si="4"/>
        <v>1341.5</v>
      </c>
      <c r="K24" s="32"/>
      <c r="L24" s="32">
        <f t="shared" ref="L24" si="5">L13+L23</f>
        <v>305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70</v>
      </c>
      <c r="F25" s="40">
        <v>150</v>
      </c>
      <c r="G25" s="40">
        <v>11.9</v>
      </c>
      <c r="H25" s="40">
        <v>15.6</v>
      </c>
      <c r="I25" s="40">
        <v>2.4</v>
      </c>
      <c r="J25" s="40">
        <v>254.8</v>
      </c>
      <c r="K25" s="41">
        <v>211</v>
      </c>
      <c r="L25" s="40">
        <v>104.5</v>
      </c>
    </row>
    <row r="26" spans="1:12" ht="14.4" x14ac:dyDescent="0.3">
      <c r="A26" s="14"/>
      <c r="B26" s="15"/>
      <c r="C26" s="11"/>
      <c r="D26" s="6"/>
      <c r="E26" s="42" t="s">
        <v>71</v>
      </c>
      <c r="F26" s="43">
        <v>50</v>
      </c>
      <c r="G26" s="43">
        <v>0.9</v>
      </c>
      <c r="H26" s="43">
        <v>0.2</v>
      </c>
      <c r="I26" s="43">
        <v>6.8</v>
      </c>
      <c r="J26" s="43">
        <v>29</v>
      </c>
      <c r="K26" s="44">
        <v>133</v>
      </c>
      <c r="L26" s="43">
        <v>30</v>
      </c>
    </row>
    <row r="27" spans="1:12" ht="14.4" x14ac:dyDescent="0.3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6.4</v>
      </c>
      <c r="J27" s="43">
        <v>26.8</v>
      </c>
      <c r="K27" s="44">
        <v>376</v>
      </c>
      <c r="L27" s="43">
        <v>10.5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5.4</v>
      </c>
      <c r="H28" s="43">
        <v>2.2999999999999998</v>
      </c>
      <c r="I28" s="43">
        <v>21.8</v>
      </c>
      <c r="J28" s="43">
        <v>137</v>
      </c>
      <c r="K28" s="44"/>
      <c r="L28" s="43">
        <v>8</v>
      </c>
    </row>
    <row r="29" spans="1:12" ht="14.4" x14ac:dyDescent="0.3">
      <c r="A29" s="14"/>
      <c r="B29" s="15"/>
      <c r="C29" s="11"/>
      <c r="D29" s="7" t="s">
        <v>24</v>
      </c>
      <c r="E29" s="42" t="s">
        <v>39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44.5</v>
      </c>
      <c r="K29" s="44">
        <v>338</v>
      </c>
      <c r="L29" s="43">
        <v>27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51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18.799999999999997</v>
      </c>
      <c r="H32" s="19">
        <f t="shared" ref="H32" si="7">SUM(H25:H31)</f>
        <v>18.499999999999996</v>
      </c>
      <c r="I32" s="19">
        <f t="shared" ref="I32" si="8">SUM(I25:I31)</f>
        <v>47.2</v>
      </c>
      <c r="J32" s="19">
        <f t="shared" ref="J32:L32" si="9">SUM(J25:J31)</f>
        <v>492.1</v>
      </c>
      <c r="K32" s="25"/>
      <c r="L32" s="19">
        <f t="shared" si="9"/>
        <v>180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1.6</v>
      </c>
      <c r="H34" s="43">
        <v>4.0999999999999996</v>
      </c>
      <c r="I34" s="43">
        <v>9.6</v>
      </c>
      <c r="J34" s="43">
        <v>85.8</v>
      </c>
      <c r="K34" s="44">
        <v>96</v>
      </c>
      <c r="L34" s="43">
        <v>25</v>
      </c>
    </row>
    <row r="35" spans="1:12" ht="14.4" x14ac:dyDescent="0.3">
      <c r="A35" s="14"/>
      <c r="B35" s="15"/>
      <c r="C35" s="11"/>
      <c r="D35" s="7" t="s">
        <v>28</v>
      </c>
      <c r="E35" s="42" t="s">
        <v>66</v>
      </c>
      <c r="F35" s="43">
        <v>90</v>
      </c>
      <c r="G35" s="43">
        <v>10</v>
      </c>
      <c r="H35" s="43">
        <v>12.3</v>
      </c>
      <c r="I35" s="43">
        <v>12.1</v>
      </c>
      <c r="J35" s="43">
        <v>199.6</v>
      </c>
      <c r="K35" s="51">
        <v>234</v>
      </c>
      <c r="L35" s="43">
        <v>41.8</v>
      </c>
    </row>
    <row r="36" spans="1:12" ht="14.4" x14ac:dyDescent="0.3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3.1</v>
      </c>
      <c r="H36" s="43">
        <v>4.8</v>
      </c>
      <c r="I36" s="43">
        <v>20.399999999999999</v>
      </c>
      <c r="J36" s="43">
        <v>137.19999999999999</v>
      </c>
      <c r="K36" s="44">
        <v>312</v>
      </c>
      <c r="L36" s="43">
        <v>30</v>
      </c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0.2</v>
      </c>
      <c r="H37" s="43">
        <v>0</v>
      </c>
      <c r="I37" s="43">
        <v>20.399999999999999</v>
      </c>
      <c r="J37" s="43">
        <v>82</v>
      </c>
      <c r="K37" s="44">
        <v>342</v>
      </c>
      <c r="L37" s="43">
        <v>15</v>
      </c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50</v>
      </c>
      <c r="G38" s="43">
        <v>5.4</v>
      </c>
      <c r="H38" s="43">
        <v>2.2999999999999998</v>
      </c>
      <c r="I38" s="43">
        <v>21.8</v>
      </c>
      <c r="J38" s="43">
        <v>137</v>
      </c>
      <c r="K38" s="44"/>
      <c r="L38" s="43">
        <v>8</v>
      </c>
    </row>
    <row r="39" spans="1:12" ht="14.4" x14ac:dyDescent="0.3">
      <c r="A39" s="14"/>
      <c r="B39" s="15"/>
      <c r="C39" s="11"/>
      <c r="D39" s="7" t="s">
        <v>32</v>
      </c>
      <c r="E39" s="42" t="s">
        <v>41</v>
      </c>
      <c r="F39" s="43">
        <v>50</v>
      </c>
      <c r="G39" s="43">
        <v>4.0999999999999996</v>
      </c>
      <c r="H39" s="43">
        <v>1.7</v>
      </c>
      <c r="I39" s="43">
        <v>21.1</v>
      </c>
      <c r="J39" s="43">
        <v>111</v>
      </c>
      <c r="K39" s="44"/>
      <c r="L39" s="43">
        <v>5.2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24.4</v>
      </c>
      <c r="H42" s="19">
        <f t="shared" ref="H42" si="11">SUM(H33:H41)</f>
        <v>25.2</v>
      </c>
      <c r="I42" s="19">
        <f t="shared" ref="I42" si="12">SUM(I33:I41)</f>
        <v>105.4</v>
      </c>
      <c r="J42" s="19">
        <f t="shared" ref="J42:L42" si="13">SUM(J33:J41)</f>
        <v>752.59999999999991</v>
      </c>
      <c r="K42" s="25"/>
      <c r="L42" s="19">
        <f t="shared" si="13"/>
        <v>125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1290</v>
      </c>
      <c r="G43" s="32">
        <f t="shared" ref="G43" si="14">G32+G42</f>
        <v>43.199999999999996</v>
      </c>
      <c r="H43" s="32">
        <f t="shared" ref="H43" si="15">H32+H42</f>
        <v>43.699999999999996</v>
      </c>
      <c r="I43" s="32">
        <f t="shared" ref="I43" si="16">I32+I42</f>
        <v>152.60000000000002</v>
      </c>
      <c r="J43" s="32">
        <f t="shared" ref="J43:L43" si="17">J32+J42</f>
        <v>1244.6999999999998</v>
      </c>
      <c r="K43" s="32"/>
      <c r="L43" s="32">
        <f t="shared" si="17"/>
        <v>305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50</v>
      </c>
      <c r="F44" s="43">
        <v>150</v>
      </c>
      <c r="G44" s="43">
        <v>4.3</v>
      </c>
      <c r="H44" s="43">
        <v>4.5999999999999996</v>
      </c>
      <c r="I44" s="43">
        <v>22.3</v>
      </c>
      <c r="J44" s="43">
        <v>169.6</v>
      </c>
      <c r="K44" s="44">
        <v>203</v>
      </c>
      <c r="L44" s="43">
        <v>25</v>
      </c>
    </row>
    <row r="45" spans="1:12" ht="14.4" x14ac:dyDescent="0.3">
      <c r="A45" s="23"/>
      <c r="B45" s="15"/>
      <c r="C45" s="11"/>
      <c r="D45" s="6" t="s">
        <v>21</v>
      </c>
      <c r="E45" s="42" t="s">
        <v>69</v>
      </c>
      <c r="F45" s="43">
        <v>90</v>
      </c>
      <c r="G45" s="43">
        <v>7.2</v>
      </c>
      <c r="H45" s="43">
        <v>9.8000000000000007</v>
      </c>
      <c r="I45" s="43">
        <v>10.7</v>
      </c>
      <c r="J45" s="43">
        <v>147.84</v>
      </c>
      <c r="K45" s="44">
        <v>278.32799999999997</v>
      </c>
      <c r="L45" s="43">
        <v>101.5</v>
      </c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6.4</v>
      </c>
      <c r="J46" s="43">
        <v>26.8</v>
      </c>
      <c r="K46" s="44">
        <v>376</v>
      </c>
      <c r="L46" s="43">
        <v>10.5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5.4</v>
      </c>
      <c r="H47" s="43">
        <v>2.2999999999999998</v>
      </c>
      <c r="I47" s="43">
        <v>21.8</v>
      </c>
      <c r="J47" s="43">
        <v>137</v>
      </c>
      <c r="K47" s="44"/>
      <c r="L47" s="43">
        <v>8</v>
      </c>
    </row>
    <row r="48" spans="1:12" ht="14.4" x14ac:dyDescent="0.3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0.4</v>
      </c>
      <c r="H48" s="43">
        <v>0.3</v>
      </c>
      <c r="I48" s="43">
        <v>11.4</v>
      </c>
      <c r="J48" s="43">
        <v>42</v>
      </c>
      <c r="K48" s="44">
        <v>338</v>
      </c>
      <c r="L48" s="43">
        <v>35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>SUM(G44:G50)</f>
        <v>17.5</v>
      </c>
      <c r="H51" s="19">
        <f>SUM(H44:H50)</f>
        <v>17</v>
      </c>
      <c r="I51" s="19">
        <f>SUM(I44:I50)</f>
        <v>72.600000000000009</v>
      </c>
      <c r="J51" s="19">
        <f>SUM(J44:J50)</f>
        <v>523.24</v>
      </c>
      <c r="K51" s="25"/>
      <c r="L51" s="19">
        <f t="shared" ref="L51" si="18">SUM(L44:L50)</f>
        <v>180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1.4</v>
      </c>
      <c r="H53" s="43">
        <v>4</v>
      </c>
      <c r="I53" s="43">
        <v>8.6999999999999993</v>
      </c>
      <c r="J53" s="43">
        <v>83</v>
      </c>
      <c r="K53" s="44">
        <v>82</v>
      </c>
      <c r="L53" s="43">
        <v>25</v>
      </c>
    </row>
    <row r="54" spans="1:12" ht="14.4" x14ac:dyDescent="0.3">
      <c r="A54" s="23"/>
      <c r="B54" s="15"/>
      <c r="C54" s="11"/>
      <c r="D54" s="7" t="s">
        <v>28</v>
      </c>
      <c r="E54" s="42" t="s">
        <v>68</v>
      </c>
      <c r="F54" s="43">
        <v>200</v>
      </c>
      <c r="G54" s="43">
        <v>14.3</v>
      </c>
      <c r="H54" s="43">
        <v>18.8</v>
      </c>
      <c r="I54" s="43">
        <v>35.5</v>
      </c>
      <c r="J54" s="43">
        <v>408</v>
      </c>
      <c r="K54" s="51">
        <v>265</v>
      </c>
      <c r="L54" s="43">
        <v>73.8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0.1</v>
      </c>
      <c r="H56" s="43">
        <v>0</v>
      </c>
      <c r="I56" s="43">
        <v>15.2</v>
      </c>
      <c r="J56" s="43">
        <v>62</v>
      </c>
      <c r="K56" s="44">
        <v>377</v>
      </c>
      <c r="L56" s="43">
        <v>13</v>
      </c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50</v>
      </c>
      <c r="G57" s="43">
        <v>5.4</v>
      </c>
      <c r="H57" s="43">
        <v>2.2999999999999998</v>
      </c>
      <c r="I57" s="43">
        <v>21.8</v>
      </c>
      <c r="J57" s="43">
        <v>137</v>
      </c>
      <c r="K57" s="44"/>
      <c r="L57" s="43">
        <v>8</v>
      </c>
    </row>
    <row r="58" spans="1:12" ht="14.4" x14ac:dyDescent="0.3">
      <c r="A58" s="23"/>
      <c r="B58" s="15"/>
      <c r="C58" s="11"/>
      <c r="D58" s="7" t="s">
        <v>32</v>
      </c>
      <c r="E58" s="42" t="s">
        <v>41</v>
      </c>
      <c r="F58" s="43">
        <v>50</v>
      </c>
      <c r="G58" s="43">
        <v>4.0999999999999996</v>
      </c>
      <c r="H58" s="43">
        <v>1.7</v>
      </c>
      <c r="I58" s="43">
        <v>21.1</v>
      </c>
      <c r="J58" s="43">
        <v>111</v>
      </c>
      <c r="K58" s="44"/>
      <c r="L58" s="43">
        <v>5.2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19">SUM(G52:G60)</f>
        <v>25.300000000000004</v>
      </c>
      <c r="H61" s="19">
        <f t="shared" ref="H61" si="20">SUM(H52:H60)</f>
        <v>26.8</v>
      </c>
      <c r="I61" s="19">
        <f t="shared" ref="I61" si="21">SUM(I52:I60)</f>
        <v>102.30000000000001</v>
      </c>
      <c r="J61" s="19">
        <f t="shared" ref="J61:L61" si="22">SUM(J52:J60)</f>
        <v>801</v>
      </c>
      <c r="K61" s="25"/>
      <c r="L61" s="19">
        <f t="shared" si="22"/>
        <v>125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1290</v>
      </c>
      <c r="G62" s="32">
        <f t="shared" ref="G62" si="23">G51+G61</f>
        <v>42.800000000000004</v>
      </c>
      <c r="H62" s="32">
        <f t="shared" ref="H62" si="24">H51+H61</f>
        <v>43.8</v>
      </c>
      <c r="I62" s="32">
        <f t="shared" ref="I62" si="25">I51+I61</f>
        <v>174.90000000000003</v>
      </c>
      <c r="J62" s="32">
        <f t="shared" ref="J62:L62" si="26">J51+J61</f>
        <v>1324.24</v>
      </c>
      <c r="K62" s="32"/>
      <c r="L62" s="32">
        <f t="shared" si="26"/>
        <v>305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43</v>
      </c>
      <c r="F63" s="43">
        <v>150</v>
      </c>
      <c r="G63" s="43">
        <v>3.1</v>
      </c>
      <c r="H63" s="43">
        <v>4.8</v>
      </c>
      <c r="I63" s="43">
        <v>20.399999999999999</v>
      </c>
      <c r="J63" s="43">
        <v>137.19999999999999</v>
      </c>
      <c r="K63" s="44">
        <v>312</v>
      </c>
      <c r="L63" s="40">
        <v>30</v>
      </c>
    </row>
    <row r="64" spans="1:12" ht="14.4" x14ac:dyDescent="0.3">
      <c r="A64" s="23"/>
      <c r="B64" s="15"/>
      <c r="C64" s="11"/>
      <c r="D64" s="6" t="s">
        <v>21</v>
      </c>
      <c r="E64" s="42" t="s">
        <v>56</v>
      </c>
      <c r="F64" s="43">
        <v>100</v>
      </c>
      <c r="G64" s="43">
        <v>9.8000000000000007</v>
      </c>
      <c r="H64" s="43">
        <v>9.4</v>
      </c>
      <c r="I64" s="43">
        <v>2.9</v>
      </c>
      <c r="J64" s="43">
        <v>150</v>
      </c>
      <c r="K64" s="44">
        <v>290</v>
      </c>
      <c r="L64" s="43">
        <v>86.5</v>
      </c>
    </row>
    <row r="65" spans="1:12" ht="14.4" x14ac:dyDescent="0.3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>
        <v>376</v>
      </c>
      <c r="L65" s="43">
        <v>10.5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5.4</v>
      </c>
      <c r="H66" s="43">
        <v>2.2999999999999998</v>
      </c>
      <c r="I66" s="43">
        <v>21.8</v>
      </c>
      <c r="J66" s="43">
        <v>137</v>
      </c>
      <c r="K66" s="44"/>
      <c r="L66" s="43">
        <v>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79</v>
      </c>
      <c r="F68" s="43">
        <v>200</v>
      </c>
      <c r="G68" s="43">
        <v>0</v>
      </c>
      <c r="H68" s="43">
        <v>0</v>
      </c>
      <c r="I68" s="43">
        <v>20</v>
      </c>
      <c r="J68" s="43">
        <v>31</v>
      </c>
      <c r="K68" s="44"/>
      <c r="L68" s="43">
        <v>45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27">SUM(G63:G69)</f>
        <v>18.5</v>
      </c>
      <c r="H70" s="19">
        <f t="shared" ref="H70" si="28">SUM(H63:H69)</f>
        <v>16.5</v>
      </c>
      <c r="I70" s="19">
        <f t="shared" ref="I70" si="29">SUM(I63:I69)</f>
        <v>71.5</v>
      </c>
      <c r="J70" s="19">
        <f t="shared" ref="J70:L70" si="30">SUM(J63:J69)</f>
        <v>482</v>
      </c>
      <c r="K70" s="25"/>
      <c r="L70" s="19">
        <f t="shared" si="30"/>
        <v>180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1.5</v>
      </c>
      <c r="H72" s="43">
        <v>2.8</v>
      </c>
      <c r="I72" s="43">
        <v>9.6999999999999993</v>
      </c>
      <c r="J72" s="43">
        <v>68.599999999999994</v>
      </c>
      <c r="K72" s="44">
        <v>101</v>
      </c>
      <c r="L72" s="43">
        <v>25</v>
      </c>
    </row>
    <row r="73" spans="1:12" ht="14.4" x14ac:dyDescent="0.3">
      <c r="A73" s="23"/>
      <c r="B73" s="15"/>
      <c r="C73" s="11"/>
      <c r="D73" s="7" t="s">
        <v>28</v>
      </c>
      <c r="E73" s="42" t="s">
        <v>72</v>
      </c>
      <c r="F73" s="43">
        <v>90</v>
      </c>
      <c r="G73" s="43">
        <v>9.9</v>
      </c>
      <c r="H73" s="43">
        <v>14.3</v>
      </c>
      <c r="I73" s="43">
        <v>6.6</v>
      </c>
      <c r="J73" s="43">
        <v>232.5</v>
      </c>
      <c r="K73" s="44">
        <v>267</v>
      </c>
      <c r="L73" s="43">
        <v>46.8</v>
      </c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4.3</v>
      </c>
      <c r="H74" s="43">
        <v>4.5999999999999996</v>
      </c>
      <c r="I74" s="43">
        <v>22.3</v>
      </c>
      <c r="J74" s="43">
        <v>169.6</v>
      </c>
      <c r="K74" s="44">
        <v>203</v>
      </c>
      <c r="L74" s="43">
        <v>25</v>
      </c>
    </row>
    <row r="75" spans="1:12" ht="14.4" x14ac:dyDescent="0.3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0.7</v>
      </c>
      <c r="H75" s="43">
        <v>0.3</v>
      </c>
      <c r="I75" s="43">
        <v>20.8</v>
      </c>
      <c r="J75" s="43">
        <v>88.2</v>
      </c>
      <c r="K75" s="44">
        <v>388</v>
      </c>
      <c r="L75" s="43">
        <v>15</v>
      </c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50</v>
      </c>
      <c r="G76" s="43">
        <v>5.4</v>
      </c>
      <c r="H76" s="43">
        <v>2.2999999999999998</v>
      </c>
      <c r="I76" s="43">
        <v>21.8</v>
      </c>
      <c r="J76" s="43">
        <v>137</v>
      </c>
      <c r="K76" s="44"/>
      <c r="L76" s="43">
        <v>8</v>
      </c>
    </row>
    <row r="77" spans="1:12" ht="14.4" x14ac:dyDescent="0.3">
      <c r="A77" s="23"/>
      <c r="B77" s="15"/>
      <c r="C77" s="11"/>
      <c r="D77" s="7" t="s">
        <v>32</v>
      </c>
      <c r="E77" s="42" t="s">
        <v>41</v>
      </c>
      <c r="F77" s="43">
        <v>50</v>
      </c>
      <c r="G77" s="43">
        <v>4.0999999999999996</v>
      </c>
      <c r="H77" s="43">
        <v>1.7</v>
      </c>
      <c r="I77" s="43">
        <v>21.1</v>
      </c>
      <c r="J77" s="43">
        <v>111</v>
      </c>
      <c r="K77" s="44"/>
      <c r="L77" s="43">
        <v>5.2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1">SUM(G71:G79)</f>
        <v>25.9</v>
      </c>
      <c r="H80" s="19">
        <f t="shared" ref="H80" si="32">SUM(H71:H79)</f>
        <v>26.000000000000004</v>
      </c>
      <c r="I80" s="19">
        <f t="shared" ref="I80" si="33">SUM(I71:I79)</f>
        <v>102.29999999999998</v>
      </c>
      <c r="J80" s="19">
        <f t="shared" ref="J80:L80" si="34">SUM(J71:J79)</f>
        <v>806.90000000000009</v>
      </c>
      <c r="K80" s="25"/>
      <c r="L80" s="19">
        <f t="shared" si="34"/>
        <v>125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1440</v>
      </c>
      <c r="G81" s="32">
        <f t="shared" ref="G81" si="35">G70+G80</f>
        <v>44.4</v>
      </c>
      <c r="H81" s="32">
        <f t="shared" ref="H81" si="36">H70+H80</f>
        <v>42.5</v>
      </c>
      <c r="I81" s="32">
        <f t="shared" ref="I81" si="37">I70+I80</f>
        <v>173.79999999999998</v>
      </c>
      <c r="J81" s="32">
        <f t="shared" ref="J81:L81" si="38">J70+J80</f>
        <v>1288.9000000000001</v>
      </c>
      <c r="K81" s="32"/>
      <c r="L81" s="32">
        <f t="shared" si="38"/>
        <v>305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2" t="s">
        <v>45</v>
      </c>
      <c r="F82" s="43">
        <v>150</v>
      </c>
      <c r="G82" s="43">
        <v>3.5</v>
      </c>
      <c r="H82" s="43">
        <v>7.2</v>
      </c>
      <c r="I82" s="43">
        <v>36.799999999999997</v>
      </c>
      <c r="J82" s="43">
        <v>226.8</v>
      </c>
      <c r="K82" s="44">
        <v>171</v>
      </c>
      <c r="L82" s="43">
        <v>28</v>
      </c>
    </row>
    <row r="83" spans="1:12" ht="14.4" x14ac:dyDescent="0.3">
      <c r="A83" s="23"/>
      <c r="B83" s="15"/>
      <c r="C83" s="11"/>
      <c r="D83" s="6" t="s">
        <v>21</v>
      </c>
      <c r="E83" s="42" t="s">
        <v>74</v>
      </c>
      <c r="F83" s="43">
        <v>60</v>
      </c>
      <c r="G83" s="43">
        <v>7.9</v>
      </c>
      <c r="H83" s="43">
        <v>5.8</v>
      </c>
      <c r="I83" s="43">
        <v>2</v>
      </c>
      <c r="J83" s="43">
        <v>97.5</v>
      </c>
      <c r="K83" s="44">
        <v>228</v>
      </c>
      <c r="L83" s="43">
        <v>103.5</v>
      </c>
    </row>
    <row r="84" spans="1:12" ht="14.4" x14ac:dyDescent="0.3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6.4</v>
      </c>
      <c r="J84" s="43">
        <v>26.8</v>
      </c>
      <c r="K84" s="44">
        <v>376</v>
      </c>
      <c r="L84" s="43">
        <v>10.5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5.4</v>
      </c>
      <c r="H85" s="43">
        <v>2.2999999999999998</v>
      </c>
      <c r="I85" s="43">
        <v>21.8</v>
      </c>
      <c r="J85" s="43">
        <v>137</v>
      </c>
      <c r="K85" s="44"/>
      <c r="L85" s="43">
        <v>8</v>
      </c>
    </row>
    <row r="86" spans="1:12" ht="14.4" x14ac:dyDescent="0.3">
      <c r="A86" s="23"/>
      <c r="B86" s="15"/>
      <c r="C86" s="11"/>
      <c r="D86" s="7" t="s">
        <v>24</v>
      </c>
      <c r="E86" s="42" t="s">
        <v>63</v>
      </c>
      <c r="F86" s="43">
        <v>100</v>
      </c>
      <c r="G86" s="43">
        <v>0.8</v>
      </c>
      <c r="H86" s="43">
        <v>0.3</v>
      </c>
      <c r="I86" s="43">
        <v>10.6</v>
      </c>
      <c r="J86" s="43">
        <v>42.4</v>
      </c>
      <c r="K86" s="44"/>
      <c r="L86" s="43">
        <v>30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>SUM(G82:G88)</f>
        <v>17.8</v>
      </c>
      <c r="H89" s="19">
        <f>SUM(H82:H88)</f>
        <v>15.600000000000001</v>
      </c>
      <c r="I89" s="19">
        <f>SUM(I82:I88)</f>
        <v>77.599999999999994</v>
      </c>
      <c r="J89" s="19">
        <f>SUM(J82:J88)</f>
        <v>530.5</v>
      </c>
      <c r="K89" s="25"/>
      <c r="L89" s="19">
        <f t="shared" ref="L89" si="39">SUM(L82:L88)</f>
        <v>180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0.8</v>
      </c>
      <c r="H90" s="43">
        <v>6</v>
      </c>
      <c r="I90" s="43">
        <v>4.4000000000000004</v>
      </c>
      <c r="J90" s="43">
        <v>75.099999999999994</v>
      </c>
      <c r="K90" s="44">
        <v>67</v>
      </c>
      <c r="L90" s="43">
        <v>20</v>
      </c>
    </row>
    <row r="91" spans="1:12" ht="14.4" x14ac:dyDescent="0.3">
      <c r="A91" s="23"/>
      <c r="B91" s="15"/>
      <c r="C91" s="11"/>
      <c r="D91" s="7" t="s">
        <v>27</v>
      </c>
      <c r="E91" s="42" t="s">
        <v>75</v>
      </c>
      <c r="F91" s="43">
        <v>200</v>
      </c>
      <c r="G91" s="43">
        <v>1.6</v>
      </c>
      <c r="H91" s="43">
        <v>4.7</v>
      </c>
      <c r="I91" s="43">
        <v>6.6</v>
      </c>
      <c r="J91" s="43">
        <v>71.8</v>
      </c>
      <c r="K91" s="44">
        <v>88</v>
      </c>
      <c r="L91" s="43">
        <v>23</v>
      </c>
    </row>
    <row r="92" spans="1:12" ht="14.4" x14ac:dyDescent="0.3">
      <c r="A92" s="23"/>
      <c r="B92" s="15"/>
      <c r="C92" s="11"/>
      <c r="D92" s="7" t="s">
        <v>28</v>
      </c>
      <c r="E92" s="42" t="s">
        <v>76</v>
      </c>
      <c r="F92" s="43">
        <v>200</v>
      </c>
      <c r="G92" s="43">
        <v>12.5</v>
      </c>
      <c r="H92" s="43">
        <v>11.7</v>
      </c>
      <c r="I92" s="43">
        <v>15.2</v>
      </c>
      <c r="J92" s="43">
        <v>217</v>
      </c>
      <c r="K92" s="44">
        <v>289</v>
      </c>
      <c r="L92" s="43">
        <v>53.8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0.3</v>
      </c>
      <c r="H94" s="43">
        <v>0</v>
      </c>
      <c r="I94" s="43">
        <v>29.8</v>
      </c>
      <c r="J94" s="43">
        <v>122.2</v>
      </c>
      <c r="K94" s="44">
        <v>348</v>
      </c>
      <c r="L94" s="43">
        <v>15</v>
      </c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50</v>
      </c>
      <c r="G95" s="43">
        <v>5.4</v>
      </c>
      <c r="H95" s="43">
        <v>2.2999999999999998</v>
      </c>
      <c r="I95" s="43">
        <v>21.8</v>
      </c>
      <c r="J95" s="43">
        <v>137</v>
      </c>
      <c r="K95" s="44"/>
      <c r="L95" s="43">
        <v>8</v>
      </c>
    </row>
    <row r="96" spans="1:12" ht="14.4" x14ac:dyDescent="0.3">
      <c r="A96" s="23"/>
      <c r="B96" s="15"/>
      <c r="C96" s="11"/>
      <c r="D96" s="7" t="s">
        <v>32</v>
      </c>
      <c r="E96" s="42" t="s">
        <v>41</v>
      </c>
      <c r="F96" s="43">
        <v>50</v>
      </c>
      <c r="G96" s="43">
        <v>4.0999999999999996</v>
      </c>
      <c r="H96" s="43">
        <v>1.7</v>
      </c>
      <c r="I96" s="43">
        <v>21.1</v>
      </c>
      <c r="J96" s="43">
        <v>111</v>
      </c>
      <c r="K96" s="44"/>
      <c r="L96" s="43">
        <v>5.2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0">SUM(G90:G98)</f>
        <v>24.700000000000003</v>
      </c>
      <c r="H99" s="19">
        <f t="shared" ref="H99" si="41">SUM(H90:H98)</f>
        <v>26.4</v>
      </c>
      <c r="I99" s="19">
        <f t="shared" ref="I99" si="42">SUM(I90:I98)</f>
        <v>98.9</v>
      </c>
      <c r="J99" s="19">
        <f t="shared" ref="J99:L99" si="43">SUM(J90:J98)</f>
        <v>734.09999999999991</v>
      </c>
      <c r="K99" s="25"/>
      <c r="L99" s="19">
        <f t="shared" si="43"/>
        <v>125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44">G89+G99</f>
        <v>42.5</v>
      </c>
      <c r="H100" s="32">
        <f t="shared" ref="H100" si="45">H89+H99</f>
        <v>42</v>
      </c>
      <c r="I100" s="32">
        <f t="shared" ref="I100" si="46">I89+I99</f>
        <v>176.5</v>
      </c>
      <c r="J100" s="32">
        <f t="shared" ref="J100:L100" si="47">J89+J99</f>
        <v>1264.5999999999999</v>
      </c>
      <c r="K100" s="32"/>
      <c r="L100" s="32">
        <f t="shared" si="47"/>
        <v>305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170</v>
      </c>
      <c r="G101" s="40">
        <v>8.4</v>
      </c>
      <c r="H101" s="40">
        <v>9.9</v>
      </c>
      <c r="I101" s="40">
        <v>21.3</v>
      </c>
      <c r="J101" s="40">
        <v>209</v>
      </c>
      <c r="K101" s="41">
        <v>204</v>
      </c>
      <c r="L101" s="40">
        <v>86.5</v>
      </c>
    </row>
    <row r="102" spans="1:12" ht="14.4" x14ac:dyDescent="0.3">
      <c r="A102" s="23"/>
      <c r="B102" s="15"/>
      <c r="C102" s="11"/>
      <c r="D102" s="6" t="s">
        <v>46</v>
      </c>
      <c r="E102" s="42" t="s">
        <v>55</v>
      </c>
      <c r="F102" s="43">
        <v>30</v>
      </c>
      <c r="G102" s="43">
        <v>1.3</v>
      </c>
      <c r="H102" s="43">
        <v>5.4</v>
      </c>
      <c r="I102" s="43">
        <v>18.899999999999999</v>
      </c>
      <c r="J102" s="43">
        <v>130</v>
      </c>
      <c r="K102" s="44"/>
      <c r="L102" s="43">
        <v>30</v>
      </c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6.4</v>
      </c>
      <c r="J103" s="43">
        <v>26.8</v>
      </c>
      <c r="K103" s="44">
        <v>376</v>
      </c>
      <c r="L103" s="43">
        <v>10.5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5.4</v>
      </c>
      <c r="H104" s="43">
        <v>2.2999999999999998</v>
      </c>
      <c r="I104" s="43">
        <v>21.8</v>
      </c>
      <c r="J104" s="43">
        <v>137</v>
      </c>
      <c r="K104" s="44"/>
      <c r="L104" s="43">
        <v>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79</v>
      </c>
      <c r="F106" s="43">
        <v>200</v>
      </c>
      <c r="G106" s="43">
        <v>0</v>
      </c>
      <c r="H106" s="43">
        <v>0</v>
      </c>
      <c r="I106" s="43">
        <v>20</v>
      </c>
      <c r="J106" s="43">
        <v>31</v>
      </c>
      <c r="K106" s="44"/>
      <c r="L106" s="43">
        <v>45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48">SUM(G101:G107)</f>
        <v>15.3</v>
      </c>
      <c r="H108" s="19">
        <f t="shared" si="48"/>
        <v>17.600000000000001</v>
      </c>
      <c r="I108" s="19">
        <f t="shared" si="48"/>
        <v>88.4</v>
      </c>
      <c r="J108" s="19">
        <f t="shared" si="48"/>
        <v>533.79999999999995</v>
      </c>
      <c r="K108" s="25"/>
      <c r="L108" s="19">
        <f t="shared" ref="L108" si="49">SUM(L101:L107)</f>
        <v>180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48</v>
      </c>
      <c r="F110" s="43">
        <v>200</v>
      </c>
      <c r="G110" s="43">
        <v>4.3</v>
      </c>
      <c r="H110" s="43">
        <v>4.2</v>
      </c>
      <c r="I110" s="43">
        <v>13.2</v>
      </c>
      <c r="J110" s="43">
        <v>118.6</v>
      </c>
      <c r="K110" s="44">
        <v>102</v>
      </c>
      <c r="L110" s="43">
        <v>25</v>
      </c>
    </row>
    <row r="111" spans="1:12" ht="14.4" x14ac:dyDescent="0.3">
      <c r="A111" s="23"/>
      <c r="B111" s="15"/>
      <c r="C111" s="11"/>
      <c r="D111" s="7" t="s">
        <v>28</v>
      </c>
      <c r="E111" s="42" t="s">
        <v>49</v>
      </c>
      <c r="F111" s="43">
        <v>100</v>
      </c>
      <c r="G111" s="43">
        <v>10</v>
      </c>
      <c r="H111" s="43">
        <v>11.9</v>
      </c>
      <c r="I111" s="43">
        <v>2.7</v>
      </c>
      <c r="J111" s="43">
        <v>210.7</v>
      </c>
      <c r="K111" s="44">
        <v>251</v>
      </c>
      <c r="L111" s="43">
        <v>55.8</v>
      </c>
    </row>
    <row r="112" spans="1:12" ht="14.4" x14ac:dyDescent="0.3">
      <c r="A112" s="23"/>
      <c r="B112" s="15"/>
      <c r="C112" s="11"/>
      <c r="D112" s="7" t="s">
        <v>29</v>
      </c>
      <c r="E112" s="42" t="s">
        <v>80</v>
      </c>
      <c r="F112" s="43">
        <v>150</v>
      </c>
      <c r="G112" s="43">
        <v>8.1999999999999993</v>
      </c>
      <c r="H112" s="43">
        <v>8.9</v>
      </c>
      <c r="I112" s="43">
        <v>37.299999999999997</v>
      </c>
      <c r="J112" s="43">
        <v>262.5</v>
      </c>
      <c r="K112" s="44">
        <v>171</v>
      </c>
      <c r="L112" s="43">
        <v>26</v>
      </c>
    </row>
    <row r="113" spans="1:12" ht="14.4" x14ac:dyDescent="0.3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0.2</v>
      </c>
      <c r="H113" s="43">
        <v>0.2</v>
      </c>
      <c r="I113" s="43">
        <v>27.9</v>
      </c>
      <c r="J113" s="43">
        <v>114.6</v>
      </c>
      <c r="K113" s="44">
        <v>342</v>
      </c>
      <c r="L113" s="43">
        <v>13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41</v>
      </c>
      <c r="F115" s="43">
        <v>50</v>
      </c>
      <c r="G115" s="43">
        <v>4.0999999999999996</v>
      </c>
      <c r="H115" s="43">
        <v>1.7</v>
      </c>
      <c r="I115" s="43">
        <v>21.1</v>
      </c>
      <c r="J115" s="43">
        <v>111</v>
      </c>
      <c r="K115" s="44"/>
      <c r="L115" s="43">
        <v>5.2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0">SUM(G109:G117)</f>
        <v>26.799999999999997</v>
      </c>
      <c r="H118" s="19">
        <f t="shared" si="50"/>
        <v>26.9</v>
      </c>
      <c r="I118" s="19">
        <f t="shared" si="50"/>
        <v>102.19999999999999</v>
      </c>
      <c r="J118" s="19">
        <f t="shared" si="50"/>
        <v>817.4</v>
      </c>
      <c r="K118" s="25"/>
      <c r="L118" s="19">
        <f t="shared" ref="L118" si="51">SUM(L109:L117)</f>
        <v>125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1350</v>
      </c>
      <c r="G119" s="32">
        <f t="shared" ref="G119" si="52">G108+G118</f>
        <v>42.099999999999994</v>
      </c>
      <c r="H119" s="32">
        <f t="shared" ref="H119" si="53">H108+H118</f>
        <v>44.5</v>
      </c>
      <c r="I119" s="32">
        <f t="shared" ref="I119" si="54">I108+I118</f>
        <v>190.6</v>
      </c>
      <c r="J119" s="32">
        <f t="shared" ref="J119:L119" si="55">J108+J118</f>
        <v>1351.1999999999998</v>
      </c>
      <c r="K119" s="32"/>
      <c r="L119" s="32">
        <f t="shared" si="55"/>
        <v>305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200</v>
      </c>
      <c r="G120" s="40">
        <v>7</v>
      </c>
      <c r="H120" s="40">
        <v>9</v>
      </c>
      <c r="I120" s="40">
        <v>39.799999999999997</v>
      </c>
      <c r="J120" s="40">
        <v>223</v>
      </c>
      <c r="K120" s="41">
        <v>173</v>
      </c>
      <c r="L120" s="40">
        <v>69.8</v>
      </c>
    </row>
    <row r="121" spans="1:12" ht="14.4" x14ac:dyDescent="0.3">
      <c r="A121" s="14"/>
      <c r="B121" s="15"/>
      <c r="C121" s="11"/>
      <c r="D121" s="6" t="s">
        <v>82</v>
      </c>
      <c r="E121" s="42" t="s">
        <v>83</v>
      </c>
      <c r="F121" s="43">
        <v>20</v>
      </c>
      <c r="G121" s="43">
        <v>4.2</v>
      </c>
      <c r="H121" s="43">
        <v>5.7</v>
      </c>
      <c r="I121" s="43">
        <v>0</v>
      </c>
      <c r="J121" s="43">
        <v>68.099999999999994</v>
      </c>
      <c r="K121" s="44">
        <v>15</v>
      </c>
      <c r="L121" s="43">
        <v>32</v>
      </c>
    </row>
    <row r="122" spans="1:12" ht="14.4" x14ac:dyDescent="0.3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4.0999999999999996</v>
      </c>
      <c r="H122" s="43">
        <v>3.1</v>
      </c>
      <c r="I122" s="43">
        <v>17.600000000000001</v>
      </c>
      <c r="J122" s="43">
        <v>118.6</v>
      </c>
      <c r="K122" s="44">
        <v>382</v>
      </c>
      <c r="L122" s="43">
        <v>40</v>
      </c>
    </row>
    <row r="123" spans="1:12" ht="14.4" x14ac:dyDescent="0.3">
      <c r="A123" s="14"/>
      <c r="B123" s="15"/>
      <c r="C123" s="11"/>
      <c r="D123" s="7" t="s">
        <v>23</v>
      </c>
      <c r="E123" s="42" t="s">
        <v>52</v>
      </c>
      <c r="F123" s="43">
        <v>20</v>
      </c>
      <c r="G123" s="43">
        <v>0.8</v>
      </c>
      <c r="H123" s="43">
        <v>0.3</v>
      </c>
      <c r="I123" s="43">
        <v>5</v>
      </c>
      <c r="J123" s="43">
        <v>26.6</v>
      </c>
      <c r="K123" s="44"/>
      <c r="L123" s="43">
        <v>3.2</v>
      </c>
    </row>
    <row r="124" spans="1:12" ht="14.4" x14ac:dyDescent="0.3">
      <c r="A124" s="14"/>
      <c r="B124" s="15"/>
      <c r="C124" s="11"/>
      <c r="D124" s="7" t="s">
        <v>24</v>
      </c>
      <c r="E124" s="42" t="s">
        <v>84</v>
      </c>
      <c r="F124" s="43">
        <v>100</v>
      </c>
      <c r="G124" s="43">
        <v>1.5</v>
      </c>
      <c r="H124" s="43">
        <v>0.5</v>
      </c>
      <c r="I124" s="43">
        <v>21</v>
      </c>
      <c r="J124" s="43">
        <v>96</v>
      </c>
      <c r="K124" s="44">
        <v>338</v>
      </c>
      <c r="L124" s="43">
        <v>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6">SUM(G120:G126)</f>
        <v>17.599999999999998</v>
      </c>
      <c r="H127" s="19">
        <f t="shared" si="56"/>
        <v>18.600000000000001</v>
      </c>
      <c r="I127" s="19">
        <f t="shared" si="56"/>
        <v>83.4</v>
      </c>
      <c r="J127" s="19">
        <f t="shared" si="56"/>
        <v>532.30000000000007</v>
      </c>
      <c r="K127" s="25"/>
      <c r="L127" s="19">
        <f t="shared" ref="L127" si="57">SUM(L120:L126)</f>
        <v>180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85</v>
      </c>
      <c r="F129" s="43">
        <v>200</v>
      </c>
      <c r="G129" s="52">
        <v>1.7</v>
      </c>
      <c r="H129" s="43">
        <v>2.2000000000000002</v>
      </c>
      <c r="I129" s="43">
        <v>12.3</v>
      </c>
      <c r="J129" s="43">
        <v>84.8</v>
      </c>
      <c r="K129" s="44">
        <v>106</v>
      </c>
      <c r="L129" s="43">
        <v>25</v>
      </c>
    </row>
    <row r="130" spans="1:12" ht="14.4" x14ac:dyDescent="0.3">
      <c r="A130" s="14"/>
      <c r="B130" s="15"/>
      <c r="C130" s="11"/>
      <c r="D130" s="7" t="s">
        <v>28</v>
      </c>
      <c r="E130" s="42" t="s">
        <v>86</v>
      </c>
      <c r="F130" s="43">
        <v>90</v>
      </c>
      <c r="G130" s="43">
        <v>11.1</v>
      </c>
      <c r="H130" s="43">
        <v>12.9</v>
      </c>
      <c r="I130" s="43">
        <v>0.2</v>
      </c>
      <c r="J130" s="43">
        <v>161</v>
      </c>
      <c r="K130" s="44">
        <v>293</v>
      </c>
      <c r="L130" s="43">
        <v>43.8</v>
      </c>
    </row>
    <row r="131" spans="1:12" ht="14.4" x14ac:dyDescent="0.3">
      <c r="A131" s="14"/>
      <c r="B131" s="15"/>
      <c r="C131" s="11"/>
      <c r="D131" s="7" t="s">
        <v>29</v>
      </c>
      <c r="E131" s="42" t="s">
        <v>43</v>
      </c>
      <c r="F131" s="43">
        <v>150</v>
      </c>
      <c r="G131" s="43">
        <v>3.1</v>
      </c>
      <c r="H131" s="43">
        <v>4.8</v>
      </c>
      <c r="I131" s="43">
        <v>20.399999999999999</v>
      </c>
      <c r="J131" s="43">
        <v>137.19999999999999</v>
      </c>
      <c r="K131" s="44">
        <v>312</v>
      </c>
      <c r="L131" s="43">
        <v>30</v>
      </c>
    </row>
    <row r="132" spans="1:12" ht="14.4" x14ac:dyDescent="0.3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0.2</v>
      </c>
      <c r="H132" s="43">
        <v>0.2</v>
      </c>
      <c r="I132" s="43">
        <v>27.9</v>
      </c>
      <c r="J132" s="43">
        <v>114.6</v>
      </c>
      <c r="K132" s="44">
        <v>342</v>
      </c>
      <c r="L132" s="43">
        <v>13</v>
      </c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5.4</v>
      </c>
      <c r="H133" s="43">
        <v>2.2999999999999998</v>
      </c>
      <c r="I133" s="43">
        <v>21.8</v>
      </c>
      <c r="J133" s="43">
        <v>137</v>
      </c>
      <c r="K133" s="44"/>
      <c r="L133" s="43">
        <v>8</v>
      </c>
    </row>
    <row r="134" spans="1:12" ht="14.4" x14ac:dyDescent="0.3">
      <c r="A134" s="14"/>
      <c r="B134" s="15"/>
      <c r="C134" s="11"/>
      <c r="D134" s="7" t="s">
        <v>32</v>
      </c>
      <c r="E134" s="42" t="s">
        <v>41</v>
      </c>
      <c r="F134" s="43">
        <v>50</v>
      </c>
      <c r="G134" s="43">
        <v>4.0999999999999996</v>
      </c>
      <c r="H134" s="43">
        <v>1.7</v>
      </c>
      <c r="I134" s="43">
        <v>21.1</v>
      </c>
      <c r="J134" s="43">
        <v>111</v>
      </c>
      <c r="K134" s="44"/>
      <c r="L134" s="43">
        <v>5.2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8">SUM(G128:G136)</f>
        <v>25.6</v>
      </c>
      <c r="H137" s="19">
        <f t="shared" si="58"/>
        <v>24.1</v>
      </c>
      <c r="I137" s="19">
        <f t="shared" si="58"/>
        <v>103.69999999999999</v>
      </c>
      <c r="J137" s="19">
        <f t="shared" si="58"/>
        <v>745.6</v>
      </c>
      <c r="K137" s="25"/>
      <c r="L137" s="19">
        <f t="shared" ref="L137" si="59">SUM(L128:L136)</f>
        <v>125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1280</v>
      </c>
      <c r="G138" s="32">
        <f t="shared" ref="G138" si="60">G127+G137</f>
        <v>43.2</v>
      </c>
      <c r="H138" s="32">
        <f t="shared" ref="H138" si="61">H127+H137</f>
        <v>42.7</v>
      </c>
      <c r="I138" s="32">
        <f t="shared" ref="I138" si="62">I127+I137</f>
        <v>187.1</v>
      </c>
      <c r="J138" s="32">
        <f t="shared" ref="J138:L138" si="63">J127+J137</f>
        <v>1277.9000000000001</v>
      </c>
      <c r="K138" s="32"/>
      <c r="L138" s="32">
        <f t="shared" si="63"/>
        <v>305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45</v>
      </c>
      <c r="F139" s="43">
        <v>150</v>
      </c>
      <c r="G139" s="43">
        <v>3.5</v>
      </c>
      <c r="H139" s="43">
        <v>7.2</v>
      </c>
      <c r="I139" s="43">
        <v>36.799999999999997</v>
      </c>
      <c r="J139" s="43">
        <v>226.8</v>
      </c>
      <c r="K139" s="44">
        <v>171</v>
      </c>
      <c r="L139" s="43">
        <v>28</v>
      </c>
    </row>
    <row r="140" spans="1:12" ht="14.4" x14ac:dyDescent="0.3">
      <c r="A140" s="23"/>
      <c r="B140" s="15"/>
      <c r="C140" s="11"/>
      <c r="D140" s="6" t="s">
        <v>21</v>
      </c>
      <c r="E140" s="42" t="s">
        <v>87</v>
      </c>
      <c r="F140" s="43">
        <v>65</v>
      </c>
      <c r="G140" s="43">
        <v>8.6999999999999993</v>
      </c>
      <c r="H140" s="43">
        <v>8.3000000000000007</v>
      </c>
      <c r="I140" s="43">
        <v>8.1</v>
      </c>
      <c r="J140" s="43">
        <v>143</v>
      </c>
      <c r="K140" s="44">
        <v>294</v>
      </c>
      <c r="L140" s="43">
        <v>104.2</v>
      </c>
    </row>
    <row r="141" spans="1:12" ht="14.4" x14ac:dyDescent="0.3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</v>
      </c>
      <c r="H141" s="43">
        <v>0</v>
      </c>
      <c r="I141" s="43">
        <v>15.2</v>
      </c>
      <c r="J141" s="43">
        <v>62</v>
      </c>
      <c r="K141" s="44">
        <v>377</v>
      </c>
      <c r="L141" s="43">
        <v>13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3.2</v>
      </c>
      <c r="H142" s="43">
        <v>1.4</v>
      </c>
      <c r="I142" s="43">
        <v>13.1</v>
      </c>
      <c r="J142" s="43">
        <v>82.2</v>
      </c>
      <c r="K142" s="44"/>
      <c r="L142" s="43">
        <v>4.8</v>
      </c>
    </row>
    <row r="143" spans="1:12" ht="14.4" x14ac:dyDescent="0.3">
      <c r="A143" s="23"/>
      <c r="B143" s="15"/>
      <c r="C143" s="11"/>
      <c r="D143" s="7" t="s">
        <v>24</v>
      </c>
      <c r="E143" s="42" t="s">
        <v>63</v>
      </c>
      <c r="F143" s="43">
        <v>100</v>
      </c>
      <c r="G143" s="43">
        <v>0.8</v>
      </c>
      <c r="H143" s="43">
        <v>0.3</v>
      </c>
      <c r="I143" s="43">
        <v>10.6</v>
      </c>
      <c r="J143" s="43">
        <v>42.4</v>
      </c>
      <c r="K143" s="44">
        <v>338</v>
      </c>
      <c r="L143" s="43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64">SUM(G139:G145)</f>
        <v>16.3</v>
      </c>
      <c r="H146" s="19">
        <f t="shared" si="64"/>
        <v>17.2</v>
      </c>
      <c r="I146" s="19">
        <f t="shared" si="64"/>
        <v>83.799999999999983</v>
      </c>
      <c r="J146" s="19">
        <f t="shared" si="64"/>
        <v>556.4</v>
      </c>
      <c r="K146" s="25"/>
      <c r="L146" s="19">
        <f t="shared" ref="L146" si="65">SUM(L139:L145)</f>
        <v>180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89</v>
      </c>
      <c r="F147" s="43">
        <v>60</v>
      </c>
      <c r="G147" s="43">
        <v>0.8</v>
      </c>
      <c r="H147" s="43">
        <v>3.6</v>
      </c>
      <c r="I147" s="43">
        <v>4.9000000000000004</v>
      </c>
      <c r="J147" s="43">
        <v>55.7</v>
      </c>
      <c r="K147" s="44">
        <v>52</v>
      </c>
      <c r="L147" s="43">
        <v>15</v>
      </c>
    </row>
    <row r="148" spans="1:12" ht="14.4" x14ac:dyDescent="0.3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1.6</v>
      </c>
      <c r="H148" s="43">
        <v>4.0999999999999996</v>
      </c>
      <c r="I148" s="43">
        <v>9.6</v>
      </c>
      <c r="J148" s="43">
        <v>85.8</v>
      </c>
      <c r="K148" s="44">
        <v>96</v>
      </c>
      <c r="L148" s="43">
        <v>25</v>
      </c>
    </row>
    <row r="149" spans="1:12" ht="14.4" x14ac:dyDescent="0.3">
      <c r="A149" s="23"/>
      <c r="B149" s="15"/>
      <c r="C149" s="11"/>
      <c r="D149" s="7" t="s">
        <v>28</v>
      </c>
      <c r="E149" s="42" t="s">
        <v>88</v>
      </c>
      <c r="F149" s="43">
        <v>100</v>
      </c>
      <c r="G149" s="43">
        <v>11.9</v>
      </c>
      <c r="H149" s="43">
        <v>10.1</v>
      </c>
      <c r="I149" s="43">
        <v>3.2</v>
      </c>
      <c r="J149" s="43">
        <v>166.5</v>
      </c>
      <c r="K149" s="44">
        <v>255</v>
      </c>
      <c r="L149" s="43">
        <v>31.8</v>
      </c>
    </row>
    <row r="150" spans="1:12" ht="14.4" x14ac:dyDescent="0.3">
      <c r="A150" s="23"/>
      <c r="B150" s="15"/>
      <c r="C150" s="11"/>
      <c r="D150" s="7" t="s">
        <v>29</v>
      </c>
      <c r="E150" s="42" t="s">
        <v>50</v>
      </c>
      <c r="F150" s="43">
        <v>150</v>
      </c>
      <c r="G150" s="43">
        <v>4.3</v>
      </c>
      <c r="H150" s="43">
        <v>4.5999999999999996</v>
      </c>
      <c r="I150" s="43">
        <v>22.3</v>
      </c>
      <c r="J150" s="43">
        <v>169.6</v>
      </c>
      <c r="K150" s="44">
        <v>203</v>
      </c>
      <c r="L150" s="43">
        <v>25</v>
      </c>
    </row>
    <row r="151" spans="1:12" ht="14.4" x14ac:dyDescent="0.3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0.2</v>
      </c>
      <c r="H151" s="43">
        <v>0</v>
      </c>
      <c r="I151" s="43">
        <v>20.399999999999999</v>
      </c>
      <c r="J151" s="43">
        <v>82</v>
      </c>
      <c r="K151" s="44">
        <v>342</v>
      </c>
      <c r="L151" s="43">
        <v>15</v>
      </c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50</v>
      </c>
      <c r="G152" s="43">
        <v>5.4</v>
      </c>
      <c r="H152" s="43">
        <v>2.2999999999999998</v>
      </c>
      <c r="I152" s="43">
        <v>21.8</v>
      </c>
      <c r="J152" s="43">
        <v>137</v>
      </c>
      <c r="K152" s="44"/>
      <c r="L152" s="43">
        <v>8</v>
      </c>
    </row>
    <row r="153" spans="1:12" ht="14.4" x14ac:dyDescent="0.3">
      <c r="A153" s="23"/>
      <c r="B153" s="15"/>
      <c r="C153" s="11"/>
      <c r="D153" s="7" t="s">
        <v>32</v>
      </c>
      <c r="E153" s="42" t="s">
        <v>41</v>
      </c>
      <c r="F153" s="43">
        <v>50</v>
      </c>
      <c r="G153" s="43">
        <v>4.0999999999999996</v>
      </c>
      <c r="H153" s="43">
        <v>1.7</v>
      </c>
      <c r="I153" s="43">
        <v>21.1</v>
      </c>
      <c r="J153" s="43">
        <v>111</v>
      </c>
      <c r="K153" s="44"/>
      <c r="L153" s="43">
        <v>5.2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6">SUM(G147:G155)</f>
        <v>28.300000000000004</v>
      </c>
      <c r="H156" s="19">
        <f t="shared" si="66"/>
        <v>26.4</v>
      </c>
      <c r="I156" s="19">
        <f t="shared" si="66"/>
        <v>103.30000000000001</v>
      </c>
      <c r="J156" s="19">
        <f t="shared" si="66"/>
        <v>807.6</v>
      </c>
      <c r="K156" s="25"/>
      <c r="L156" s="19">
        <f t="shared" ref="L156" si="67">SUM(L147:L155)</f>
        <v>125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1355</v>
      </c>
      <c r="G157" s="32">
        <f t="shared" ref="G157" si="68">G146+G156</f>
        <v>44.600000000000009</v>
      </c>
      <c r="H157" s="32">
        <f t="shared" ref="H157" si="69">H146+H156</f>
        <v>43.599999999999994</v>
      </c>
      <c r="I157" s="32">
        <f t="shared" ref="I157" si="70">I146+I156</f>
        <v>187.1</v>
      </c>
      <c r="J157" s="32">
        <f t="shared" ref="J157:L157" si="71">J146+J156</f>
        <v>1364</v>
      </c>
      <c r="K157" s="32"/>
      <c r="L157" s="32">
        <f t="shared" si="71"/>
        <v>305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150</v>
      </c>
      <c r="G158" s="40">
        <v>16.100000000000001</v>
      </c>
      <c r="H158" s="40">
        <v>14.3</v>
      </c>
      <c r="I158" s="40">
        <v>36.4</v>
      </c>
      <c r="J158" s="40">
        <v>351</v>
      </c>
      <c r="K158" s="41">
        <v>223</v>
      </c>
      <c r="L158" s="40">
        <v>134.5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>
        <v>376</v>
      </c>
      <c r="L160" s="43">
        <v>10.5</v>
      </c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2</v>
      </c>
      <c r="H161" s="43">
        <v>0.8</v>
      </c>
      <c r="I161" s="43">
        <v>12.5</v>
      </c>
      <c r="J161" s="43">
        <v>66.5</v>
      </c>
      <c r="K161" s="44"/>
      <c r="L161" s="43">
        <v>8</v>
      </c>
    </row>
    <row r="162" spans="1:12" ht="14.4" x14ac:dyDescent="0.3">
      <c r="A162" s="23"/>
      <c r="B162" s="15"/>
      <c r="C162" s="11"/>
      <c r="D162" s="7" t="s">
        <v>24</v>
      </c>
      <c r="E162" s="42" t="s">
        <v>39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44.5</v>
      </c>
      <c r="K162" s="44">
        <v>338</v>
      </c>
      <c r="L162" s="43">
        <v>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2">SUM(G158:G164)</f>
        <v>18.7</v>
      </c>
      <c r="H165" s="19">
        <f t="shared" si="72"/>
        <v>15.500000000000002</v>
      </c>
      <c r="I165" s="19">
        <f t="shared" si="72"/>
        <v>65.099999999999994</v>
      </c>
      <c r="J165" s="19">
        <f t="shared" si="72"/>
        <v>488.8</v>
      </c>
      <c r="K165" s="25"/>
      <c r="L165" s="19">
        <f t="shared" ref="L165" si="73">SUM(L158:L164)</f>
        <v>180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58</v>
      </c>
      <c r="F167" s="43">
        <v>200</v>
      </c>
      <c r="G167" s="43">
        <v>1.6</v>
      </c>
      <c r="H167" s="43">
        <v>3.5</v>
      </c>
      <c r="I167" s="43">
        <v>7.2</v>
      </c>
      <c r="J167" s="43">
        <v>71.2</v>
      </c>
      <c r="K167" s="44">
        <v>43</v>
      </c>
      <c r="L167" s="43">
        <v>25</v>
      </c>
    </row>
    <row r="168" spans="1:12" ht="14.4" x14ac:dyDescent="0.3">
      <c r="A168" s="23"/>
      <c r="B168" s="15"/>
      <c r="C168" s="11"/>
      <c r="D168" s="7" t="s">
        <v>28</v>
      </c>
      <c r="E168" s="42" t="s">
        <v>92</v>
      </c>
      <c r="F168" s="43">
        <v>90</v>
      </c>
      <c r="G168" s="43">
        <v>8.6999999999999993</v>
      </c>
      <c r="H168" s="43">
        <v>13.7</v>
      </c>
      <c r="I168" s="43">
        <v>7.9</v>
      </c>
      <c r="J168" s="43">
        <v>185.4</v>
      </c>
      <c r="K168" s="44">
        <v>268.32499999999999</v>
      </c>
      <c r="L168" s="43">
        <v>45.8</v>
      </c>
    </row>
    <row r="169" spans="1:12" ht="14.4" x14ac:dyDescent="0.3">
      <c r="A169" s="23"/>
      <c r="B169" s="15"/>
      <c r="C169" s="11"/>
      <c r="D169" s="7" t="s">
        <v>29</v>
      </c>
      <c r="E169" s="42" t="s">
        <v>91</v>
      </c>
      <c r="F169" s="43">
        <v>150</v>
      </c>
      <c r="G169" s="43">
        <v>2.8</v>
      </c>
      <c r="H169" s="43">
        <v>4.3</v>
      </c>
      <c r="I169" s="43">
        <v>23</v>
      </c>
      <c r="J169" s="43">
        <v>142.35</v>
      </c>
      <c r="K169" s="44">
        <v>310</v>
      </c>
      <c r="L169" s="43">
        <v>26</v>
      </c>
    </row>
    <row r="170" spans="1:12" ht="14.4" x14ac:dyDescent="0.3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0.2</v>
      </c>
      <c r="H170" s="43">
        <v>0</v>
      </c>
      <c r="I170" s="43">
        <v>20.399999999999999</v>
      </c>
      <c r="J170" s="43">
        <v>82</v>
      </c>
      <c r="K170" s="44">
        <v>342</v>
      </c>
      <c r="L170" s="43">
        <v>15</v>
      </c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50</v>
      </c>
      <c r="G171" s="43">
        <v>5.4</v>
      </c>
      <c r="H171" s="43">
        <v>2.2999999999999998</v>
      </c>
      <c r="I171" s="43">
        <v>21.8</v>
      </c>
      <c r="J171" s="43">
        <v>137</v>
      </c>
      <c r="K171" s="44"/>
      <c r="L171" s="43">
        <v>8</v>
      </c>
    </row>
    <row r="172" spans="1:12" ht="14.4" x14ac:dyDescent="0.3">
      <c r="A172" s="23"/>
      <c r="B172" s="15"/>
      <c r="C172" s="11"/>
      <c r="D172" s="7" t="s">
        <v>32</v>
      </c>
      <c r="E172" s="42" t="s">
        <v>41</v>
      </c>
      <c r="F172" s="43">
        <v>50</v>
      </c>
      <c r="G172" s="43">
        <v>4.0999999999999996</v>
      </c>
      <c r="H172" s="43">
        <v>1.7</v>
      </c>
      <c r="I172" s="43">
        <v>21.1</v>
      </c>
      <c r="J172" s="43">
        <v>111</v>
      </c>
      <c r="K172" s="44"/>
      <c r="L172" s="43">
        <v>5.2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74">SUM(G166:G174)</f>
        <v>22.799999999999997</v>
      </c>
      <c r="H175" s="19">
        <f t="shared" si="74"/>
        <v>25.5</v>
      </c>
      <c r="I175" s="19">
        <f t="shared" si="74"/>
        <v>101.4</v>
      </c>
      <c r="J175" s="19">
        <f t="shared" si="74"/>
        <v>728.95</v>
      </c>
      <c r="K175" s="25"/>
      <c r="L175" s="19">
        <f t="shared" ref="L175" si="75">SUM(L166:L174)</f>
        <v>125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1240</v>
      </c>
      <c r="G176" s="32">
        <f t="shared" ref="G176" si="76">G165+G175</f>
        <v>41.5</v>
      </c>
      <c r="H176" s="32">
        <f t="shared" ref="H176" si="77">H165+H175</f>
        <v>41</v>
      </c>
      <c r="I176" s="32">
        <f t="shared" ref="I176" si="78">I165+I175</f>
        <v>166.5</v>
      </c>
      <c r="J176" s="32">
        <f t="shared" ref="J176:L176" si="79">J165+J175</f>
        <v>1217.75</v>
      </c>
      <c r="K176" s="32"/>
      <c r="L176" s="32">
        <f t="shared" si="79"/>
        <v>305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2" t="s">
        <v>50</v>
      </c>
      <c r="F177" s="43">
        <v>150</v>
      </c>
      <c r="G177" s="43">
        <v>4.3</v>
      </c>
      <c r="H177" s="43">
        <v>4.5999999999999996</v>
      </c>
      <c r="I177" s="43">
        <v>22.3</v>
      </c>
      <c r="J177" s="43">
        <v>169.6</v>
      </c>
      <c r="K177" s="44">
        <v>203</v>
      </c>
      <c r="L177" s="40">
        <v>25</v>
      </c>
    </row>
    <row r="178" spans="1:12" ht="14.4" x14ac:dyDescent="0.3">
      <c r="A178" s="23"/>
      <c r="B178" s="15"/>
      <c r="C178" s="11"/>
      <c r="D178" s="6" t="s">
        <v>21</v>
      </c>
      <c r="E178" s="42" t="s">
        <v>95</v>
      </c>
      <c r="F178" s="43">
        <v>90</v>
      </c>
      <c r="G178" s="43">
        <v>6.3</v>
      </c>
      <c r="H178" s="43">
        <v>10.199999999999999</v>
      </c>
      <c r="I178" s="43">
        <v>4</v>
      </c>
      <c r="J178" s="43">
        <v>134.19999999999999</v>
      </c>
      <c r="K178" s="53">
        <v>301.33</v>
      </c>
      <c r="L178" s="43">
        <v>75</v>
      </c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>
        <v>376</v>
      </c>
      <c r="L179" s="43">
        <v>10.5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5.4</v>
      </c>
      <c r="H180" s="43">
        <v>2.2999999999999998</v>
      </c>
      <c r="I180" s="43">
        <v>21.8</v>
      </c>
      <c r="J180" s="43">
        <v>137</v>
      </c>
      <c r="K180" s="44"/>
      <c r="L180" s="43">
        <v>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96</v>
      </c>
      <c r="F182" s="43">
        <v>50</v>
      </c>
      <c r="G182" s="43">
        <v>0.6</v>
      </c>
      <c r="H182" s="43">
        <v>1.5</v>
      </c>
      <c r="I182" s="43">
        <v>4</v>
      </c>
      <c r="J182" s="43">
        <v>31.5</v>
      </c>
      <c r="K182" s="53">
        <v>319.33</v>
      </c>
      <c r="L182" s="43">
        <v>16.5</v>
      </c>
    </row>
    <row r="183" spans="1:12" ht="14.4" x14ac:dyDescent="0.3">
      <c r="A183" s="23"/>
      <c r="B183" s="15"/>
      <c r="C183" s="11"/>
      <c r="D183" s="6"/>
      <c r="E183" s="42" t="s">
        <v>79</v>
      </c>
      <c r="F183" s="43">
        <v>200</v>
      </c>
      <c r="G183" s="43">
        <v>0</v>
      </c>
      <c r="H183" s="43">
        <v>0</v>
      </c>
      <c r="I183" s="43">
        <v>20</v>
      </c>
      <c r="J183" s="43">
        <v>31</v>
      </c>
      <c r="K183" s="44"/>
      <c r="L183" s="43">
        <v>45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740</v>
      </c>
      <c r="G184" s="19">
        <f>SUM(G177:G183)</f>
        <v>16.8</v>
      </c>
      <c r="H184" s="19">
        <f>SUM(H177:H183)</f>
        <v>18.599999999999998</v>
      </c>
      <c r="I184" s="19">
        <f>SUM(I177:I183)</f>
        <v>78.5</v>
      </c>
      <c r="J184" s="19">
        <f>SUM(J177:J183)</f>
        <v>530.09999999999991</v>
      </c>
      <c r="K184" s="25"/>
      <c r="L184" s="19">
        <f t="shared" ref="L184" si="80">SUM(L177:L183)</f>
        <v>180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93</v>
      </c>
      <c r="F186" s="43">
        <v>220</v>
      </c>
      <c r="G186" s="43">
        <v>2</v>
      </c>
      <c r="H186" s="43">
        <v>2.4</v>
      </c>
      <c r="I186" s="43">
        <v>12.3</v>
      </c>
      <c r="J186" s="43">
        <v>93.3</v>
      </c>
      <c r="K186" s="44">
        <v>104.105</v>
      </c>
      <c r="L186" s="43">
        <v>28</v>
      </c>
    </row>
    <row r="187" spans="1:12" ht="14.4" x14ac:dyDescent="0.3">
      <c r="A187" s="23"/>
      <c r="B187" s="15"/>
      <c r="C187" s="11"/>
      <c r="D187" s="7" t="s">
        <v>28</v>
      </c>
      <c r="E187" s="42" t="s">
        <v>94</v>
      </c>
      <c r="F187" s="43">
        <v>100</v>
      </c>
      <c r="G187" s="43">
        <v>9.6999999999999993</v>
      </c>
      <c r="H187" s="43">
        <v>4.9000000000000004</v>
      </c>
      <c r="I187" s="43">
        <v>3.8</v>
      </c>
      <c r="J187" s="43">
        <v>115.5</v>
      </c>
      <c r="K187" s="44">
        <v>229</v>
      </c>
      <c r="L187" s="43">
        <v>45.3</v>
      </c>
    </row>
    <row r="188" spans="1:12" ht="14.4" x14ac:dyDescent="0.3">
      <c r="A188" s="23"/>
      <c r="B188" s="15"/>
      <c r="C188" s="11"/>
      <c r="D188" s="7" t="s">
        <v>29</v>
      </c>
      <c r="E188" s="42" t="s">
        <v>45</v>
      </c>
      <c r="F188" s="43">
        <v>150</v>
      </c>
      <c r="G188" s="43">
        <v>3.5</v>
      </c>
      <c r="H188" s="43">
        <v>7.2</v>
      </c>
      <c r="I188" s="43">
        <v>36.799999999999997</v>
      </c>
      <c r="J188" s="43">
        <v>226.8</v>
      </c>
      <c r="K188" s="44">
        <v>171</v>
      </c>
      <c r="L188" s="43">
        <v>28</v>
      </c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0.2</v>
      </c>
      <c r="H189" s="43">
        <v>0</v>
      </c>
      <c r="I189" s="43">
        <v>6.4</v>
      </c>
      <c r="J189" s="43">
        <v>26.8</v>
      </c>
      <c r="K189" s="44">
        <v>376</v>
      </c>
      <c r="L189" s="43">
        <v>10.5</v>
      </c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50</v>
      </c>
      <c r="G190" s="43">
        <v>5.4</v>
      </c>
      <c r="H190" s="43">
        <v>2.2999999999999998</v>
      </c>
      <c r="I190" s="43">
        <v>21.8</v>
      </c>
      <c r="J190" s="43">
        <v>137</v>
      </c>
      <c r="K190" s="44"/>
      <c r="L190" s="43">
        <v>8</v>
      </c>
    </row>
    <row r="191" spans="1:12" ht="14.4" x14ac:dyDescent="0.3">
      <c r="A191" s="23"/>
      <c r="B191" s="15"/>
      <c r="C191" s="11"/>
      <c r="D191" s="7" t="s">
        <v>32</v>
      </c>
      <c r="E191" s="42" t="s">
        <v>41</v>
      </c>
      <c r="F191" s="43">
        <v>50</v>
      </c>
      <c r="G191" s="43">
        <v>4.0999999999999996</v>
      </c>
      <c r="H191" s="43">
        <v>1.7</v>
      </c>
      <c r="I191" s="43">
        <v>21.1</v>
      </c>
      <c r="J191" s="43">
        <v>111</v>
      </c>
      <c r="K191" s="44"/>
      <c r="L191" s="43">
        <v>5.2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1">SUM(G185:G193)</f>
        <v>24.9</v>
      </c>
      <c r="H194" s="19">
        <f t="shared" si="81"/>
        <v>18.5</v>
      </c>
      <c r="I194" s="19">
        <f t="shared" si="81"/>
        <v>102.19999999999999</v>
      </c>
      <c r="J194" s="19">
        <f t="shared" si="81"/>
        <v>710.40000000000009</v>
      </c>
      <c r="K194" s="25"/>
      <c r="L194" s="19">
        <f t="shared" ref="L194" si="82">SUM(L185:L193)</f>
        <v>125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1510</v>
      </c>
      <c r="G195" s="32">
        <f t="shared" ref="G195" si="83">G184+G194</f>
        <v>41.7</v>
      </c>
      <c r="H195" s="32">
        <f t="shared" ref="H195" si="84">H184+H194</f>
        <v>37.099999999999994</v>
      </c>
      <c r="I195" s="32">
        <f t="shared" ref="I195" si="85">I184+I194</f>
        <v>180.7</v>
      </c>
      <c r="J195" s="32">
        <f t="shared" ref="J195:L195" si="86">J184+J194</f>
        <v>1240.5</v>
      </c>
      <c r="K195" s="32"/>
      <c r="L195" s="32">
        <f t="shared" si="86"/>
        <v>305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1340.5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42.75</v>
      </c>
      <c r="H196" s="34">
        <f t="shared" si="87"/>
        <v>42.6</v>
      </c>
      <c r="I196" s="34">
        <f t="shared" si="87"/>
        <v>177.33999999999997</v>
      </c>
      <c r="J196" s="34">
        <f t="shared" si="87"/>
        <v>1291.529</v>
      </c>
      <c r="K196" s="34"/>
      <c r="L196" s="34">
        <f t="shared" ref="L196" si="88">(L24+L43+L62+L81+L100+L119+L138+L157+L176+L195)/(IF(L24=0,0,1)+IF(L43=0,0,1)+IF(L62=0,0,1)+IF(L81=0,0,1)+IF(L100=0,0,1)+IF(L119=0,0,1)+IF(L138=0,0,1)+IF(L157=0,0,1)+IF(L176=0,0,1)+IF(L195=0,0,1))</f>
        <v>305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" bottom="0" header="0" footer="0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Яковлев</cp:lastModifiedBy>
  <cp:lastPrinted>2025-11-26T07:10:00Z</cp:lastPrinted>
  <dcterms:created xsi:type="dcterms:W3CDTF">2022-05-16T14:23:56Z</dcterms:created>
  <dcterms:modified xsi:type="dcterms:W3CDTF">2025-11-26T12:59:36Z</dcterms:modified>
</cp:coreProperties>
</file>